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01 財政共通\02 財政分析\財政状況資料集\R01\提出\"/>
    </mc:Choice>
  </mc:AlternateContent>
  <xr:revisionPtr revIDLastSave="0" documentId="13_ncr:1_{6F8B569E-DC3B-442F-A969-895EE5121895}" xr6:coauthVersionLast="45" xr6:coauthVersionMax="45"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<sst xmlns="http://schemas.openxmlformats.org/spreadsheetml/2006/main" count="1119" uniqueCount="608">
  <si>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</si>
  <si>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</si>
  <si>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</si>
  <si>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</si>
  <si>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</si>
  <si>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</si>
  <si>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</si>
  <si>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</si>
  <si>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</si>
  <si>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</si>
  <si>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</si>
  <si>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</si>
  <si>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</si>
  <si>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</si>
  <si>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</si>
  <si>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</si>
  <si>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</si>
  <si>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</si>
  <si>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</si>
  <si>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</si>
  <si>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</si>
  <si>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</si>
  <si>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</si>
  <si>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</si>
  <si>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</si>
  <si>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</si>
  <si>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</si>
  <si>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</si>
  <si>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</si>
  <si>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</si>
  <si>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</si>
  <si>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</si>
  <si>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</si>
  <si>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</si>
  <si>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</si>
  <si>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</si>
  <si>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</si>
  <si>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</si>
  <si>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</si>
  <si>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</si>
  <si>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</si>
  <si>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</si>
  <si>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</si>
  <si>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</si>
  <si>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</si>
  <si>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</si>
  <si>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</si>
  <si>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</si>
  <si>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</si>
  <si>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</si>
  <si>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</si>
  <si>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</si>
  <si>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</si>
  <si>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</si>
  <si>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</si>
  <si>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</si>
  <si>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</si>
  <si>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</si>
  <si>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</si>
  <si>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</si>
  <si>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</si>
  <si>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</si>
  <si>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</si>
  <si>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</si>
  <si>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</si>
  <si>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</si>
  <si>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</si>
  <si>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</si>
  <si>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</si>
  <si>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</si>
  <si>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</si>
  <si>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</si>
  <si>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</si>
  <si>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</si>
  <si>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</si>
  <si>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</si>
  <si>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</si>
  <si>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</si>
  <si>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</si>
  <si>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</si>
  <si>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</si>
  <si>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</si>
  <si>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</si>
  <si>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</si>
  <si>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</si>
  <si>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</si>
  <si>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</si>
  <si>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</si>
  <si>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</si>
  <si>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</si>
  <si>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</si>
  <si>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</si>
  <si>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</si>
  <si>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</si>
  <si>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</si>
  <si>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</si>
  <si>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</si>
  <si>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</si>
  <si>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</si>
  <si>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</si>
  <si>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</si>
  <si>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</si>
  <si>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</si>
  <si>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</si>
  <si>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</si>
  <si>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</si>
  <si>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</si>
  <si>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</si>
  <si>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</si>
  <si>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</si>
  <si>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</si>
  <si>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</si>
  <si>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</si>
  <si>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</si>
  <si>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</si>
  <si>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</si>
  <si>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</si>
  <si>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</si>
  <si>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</si>
  <si>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</si>
  <si>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</si>
  <si>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</si>
  <si>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</si>
  <si>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</si>
  <si>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</si>
  <si>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</si>
  <si>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</si>
  <si>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</si>
  <si>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</si>
  <si>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</si>
  <si>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</si>
  <si>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</si>
  <si>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</si>
  <si>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</si>
  <si>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</si>
  <si>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</si>
  <si>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</si>
  <si>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</si>
  <si>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</si>
  <si>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</si>
  <si>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</si>
  <si>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</si>
  <si>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</si>
  <si>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</si>
  <si>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</si>
  <si>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</si>
  <si>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</si>
  <si>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</si>
  <si>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</si>
  <si>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</si>
  <si>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</si>
  <si>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</si>
  <si>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</si>
  <si>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</si>
  <si>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</si>
  <si>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</si>
  <si>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</si>
  <si>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</si>
  <si>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</si>
  <si>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</si>
  <si>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</si>
  <si>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</si>
  <si>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</si>
  <si>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</si>
  <si>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</si>
  <si>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</si>
  <si>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</si>
  <si>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</si>
  <si>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</si>
  <si>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</si>
  <si>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</si>
  <si>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</si>
  <si>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</si>
  <si>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</si>
  <si>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</si>
  <si>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</si>
  <si>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</si>
  <si>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</si>
  <si>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</si>
  <si>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</si>
  <si>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</si>
  <si>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</si>
  <si>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</si>
  <si>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</si>
  <si>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</si>
  <si>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</si>
  <si>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</si>
  <si>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</si>
  <si>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</si>
  <si>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</si>
  <si>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</si>
  <si>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</si>
  <si>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</si>
  <si>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</si>
  <si>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</si>
  <si>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</si>
  <si>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</si>
  <si>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</si>
  <si>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</si>
  <si>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</si>
  <si>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</si>
  <si>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</si>
  <si>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</si>
  <si>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</si>
  <si>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</si>
  <si>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</si>
  <si>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</si>
  <si>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</si>
  <si>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</si>
  <si>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</si>
  <si>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</si>
  <si>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</si>
  <si>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</si>
  <si>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</si>
  <si>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</si>
  <si>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</si>
  <si>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</si>
  <si>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</si>
  <si>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</si>
  <si>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</si>
  <si>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</si>
  <si>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</si>
  <si>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</si>
  <si>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</si>
  <si>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</si>
  <si>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</si>
  <si>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</si>
  <si>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</si>
  <si>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</si>
  <si>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</si>
  <si>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</si>
  <si>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</si>
  <si>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</si>
  <si>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</si>
  <si>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</si>
  <si>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</si>
  <si>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</si>
  <si>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</si>
  <si>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</si>
  <si>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</si>
  <si>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</si>
  <si>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</si>
  <si>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</si>
  <si>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</si>
  <si>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</si>
  <si>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</si>
  <si>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</si>
  <si>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</si>
  <si>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</si>
  <si>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</si>
  <si>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</si>
  <si>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</si>
  <si>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</si>
  <si>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</si>
  <si>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</si>
  <si>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</si>
  <si>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</si>
  <si>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</si>
  <si>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</si>
  <si>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</si>
  <si>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</si>
  <si>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</si>
  <si>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</si>
  <si>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</si>
  <si>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</si>
  <si>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</si>
  <si>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</si>
  <si>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</si>
  <si>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</si>
  <si>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</si>
  <si>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</si>
  <si>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</si>
  <si>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</si>
  <si>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</si>
  <si>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</si>
  <si>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</si>
  <si>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</si>
  <si>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</si>
  <si>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</si>
  <si>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</si>
  <si>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</si>
  <si>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</si>
  <si>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</si>
  <si>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</si>
  <si>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</si>
  <si>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</si>
  <si>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</si>
  <si>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</si>
  <si>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</si>
  <si>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</si>
  <si>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</si>
  <si>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</si>
  <si>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</si>
  <si>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</si>
  <si>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</si>
  <si>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</si>
  <si>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</si>
  <si>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</si>
  <si>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</si>
  <si>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</si>
  <si>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</si>
  <si>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</si>
  <si>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</si>
  <si>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</si>
  <si>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</si>
  <si>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</si>
  <si>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</si>
  <si>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</si>
  <si>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</si>
  <si>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</si>
  <si>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</si>
  <si>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</si>
  <si>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</si>
  <si>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</si>
  <si>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</si>
  <si>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</si>
  <si>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</si>
  <si>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</si>
  <si>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</si>
  <si>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</si>
  <si>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</si>
  <si>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</si>
  <si>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</si>
  <si>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</si>
  <si>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</si>
  <si>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</si>
  <si>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</si>
  <si>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</si>
  <si>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</si>
  <si>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</si>
  <si>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</si>
  <si>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</si>
  <si>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</si>
  <si>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</si>
  <si>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</si>
  <si>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</si>
  <si>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</si>
  <si>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</si>
  <si>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</si>
  <si>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</si>
  <si>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</si>
  <si>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</si>
  <si>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</si>
  <si>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</si>
  <si>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</si>
  <si>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</si>
  <si>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</si>
  <si>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</si>
  <si>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</si>
  <si>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</si>
  <si>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</si>
  <si>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</si>
  <si>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</si>
  <si>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</si>
  <si>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</si>
  <si>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</si>
  <si>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</si>
  <si>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</si>
  <si>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</si>
  <si>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</si>
  <si>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</si>
  <si>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</si>
  <si>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</si>
  <si>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</si>
  <si>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</si>
  <si>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</si>
  <si>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</si>
  <si>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</si>
  <si>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</si>
  <si>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</si>
  <si>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</si>
  <si>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</si>
  <si>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</si>
  <si>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</si>
  <si>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</si>
  <si>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</si>
  <si>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</si>
  <si>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</si>
  <si>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</si>
  <si>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</si>
  <si>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</si>
  <si>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</si>
  <si>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</si>
  <si>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</si>
  <si>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</si>
  <si>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</si>
  <si>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</si>
  <si>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</si>
  <si>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</si>
  <si>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</si>
  <si>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</si>
  <si>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</si>
  <si>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</si>
  <si>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</si>
  <si>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</si>
  <si>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</si>
  <si>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</si>
  <si>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</si>
  <si>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</si>
  <si>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</si>
  <si>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</si>
  <si>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</si>
  <si>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</si>
  <si>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</si>
  <si>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</si>
  <si>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</si>
  <si>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</si>
  <si>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</si>
  <si>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</si>
  <si>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</si>
  <si>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</si>
  <si>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</si>
  <si>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</si>
  <si>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</si>
  <si>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</si>
  <si>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</si>
  <si>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</si>
  <si>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</si>
  <si>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</si>
  <si>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</si>
  <si>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</si>
  <si>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</si>
  <si>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</si>
  <si>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</si>
  <si>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</si>
  <si>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</si>
  <si>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</si>
  <si>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</si>
  <si>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</si>
  <si>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</si>
  <si>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</si>
  <si>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</si>
  <si>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</si>
  <si>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</si>
  <si>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</si>
  <si>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</si>
  <si>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</si>
  <si>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</si>
  <si>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</si>
  <si>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</si>
  <si>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</si>
  <si>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</si>
  <si>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</si>
  <si>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</si>
  <si>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</si>
  <si>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</si>
  <si>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</si>
  <si>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</si>
  <si>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</si>
  <si>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</si>
  <si>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</si>
  <si>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</si>
  <si>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</si>
  <si>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</si>
  <si>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</si>
  <si>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</si>
  <si>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</si>
  <si>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</si>
  <si>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</si>
  <si>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</si>
  <si>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</si>
  <si>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</si>
  <si>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</si>
  <si>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</si>
  <si>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</si>
  <si>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</si>
  <si>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</si>
  <si>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</si>
  <si>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</si>
  <si>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</si>
  <si>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</si>
  <si>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</si>
  <si>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</si>
  <si>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</si>
  <si>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</si>
  <si>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</si>
  <si>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</si>
  <si>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</si>
  <si>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</si>
  <si>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</si>
  <si>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</si>
  <si>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</si>
  <si>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</si>
  <si>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</si>
  <si>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</si>
  <si>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</si>
  <si>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</si>
  <si>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</si>
  <si>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</si>
  <si>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</si>
  <si>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</si>
  <si>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</si>
  <si>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</si>
  <si>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</si>
  <si>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</si>
  <si>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</si>
  <si>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</si>
  <si>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</si>
  <si>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</si>
  <si>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</si>
  <si>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</si>
  <si>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</si>
  <si>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</si>
  <si>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</si>
  <si>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</si>
  <si>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</si>
  <si>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</si>
  <si>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</si>
  <si>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</si>
  <si>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</si>
  <si>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</si>
  <si>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</si>
  <si>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</si>
  <si>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</si>
  <si>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</si>
  <si>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</si>
  <si>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</si>
  <si>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</si>
  <si>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</si>
  <si>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</si>
  <si>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</si>
  <si>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</si>
  <si>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</si>
  <si>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</si>
  <si>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</si>
  <si>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</si>
  <si>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</si>
  <si>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</si>
  <si>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</si>
  <si>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</si>
  <si>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</si>
  <si>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</si>
  <si>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</si>
  <si>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</si>
  <si>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</si>
  <si>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</si>
  <si>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</si>
  <si>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</si>
  <si>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</si>
  <si>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</si>
  <si>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</si>
  <si>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</si>
  <si>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</si>
  <si>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</si>
  <si>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</si>
  <si>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</si>
  <si>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</si>
  <si>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</si>
  <si>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</si>
  <si>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</si>
  <si>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</si>
  <si>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</si>
  <si>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</si>
  <si>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</si>
  <si>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</si>
  <si>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</si>
  <si>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</si>
  <si>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</si>
  <si>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</si>
  <si>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</si>
  <si>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</si>
  <si>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</si>
  <si>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</si>
  <si>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介護保険事業特別会計</t>
  </si>
  <si>
    <t>下水道事業特別会計</t>
  </si>
  <si>
    <t>後期高齢者医療保険事業特別会計</t>
  </si>
  <si>
    <t>▲ 0.03</t>
  </si>
  <si>
    <t>小水力発電事業特別会計</t>
  </si>
  <si>
    <t>国民健康保険事業特別会計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</si>
  <si>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</si>
  <si>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</si>
  <si>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</si>
  <si>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</si>
  <si>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</si>
  <si>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</si>
  <si>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</si>
  <si>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</si>
  <si>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</si>
  <si>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</si>
  <si>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</si>
  <si>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</si>
  <si>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</si>
  <si>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</si>
  <si>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</si>
  <si>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</si>
  <si>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鹿足郡不燃物処理組合</t>
    <rPh sb="8" eb="10">
      <t>クミアイ</t>
    </rPh>
    <phoneticPr fontId="2"/>
  </si>
  <si>
    <t>-</t>
    <phoneticPr fontId="2"/>
  </si>
  <si>
    <t>株式会社エポックかきのきむら</t>
    <rPh sb="0" eb="2">
      <t>カブシキ</t>
    </rPh>
    <rPh sb="2" eb="4">
      <t>カイシャ</t>
    </rPh>
    <phoneticPr fontId="2"/>
  </si>
  <si>
    <t>株式会社サンエム</t>
    <rPh sb="0" eb="2">
      <t>カブシキ</t>
    </rPh>
    <rPh sb="2" eb="4">
      <t>カイシャ</t>
    </rPh>
    <phoneticPr fontId="2"/>
  </si>
  <si>
    <t>一般社団法人吉賀町農業公社</t>
    <rPh sb="0" eb="6">
      <t>イッパンシャダンホウジン</t>
    </rPh>
    <phoneticPr fontId="2"/>
  </si>
  <si>
    <t>-</t>
    <phoneticPr fontId="2"/>
  </si>
  <si>
    <t>まちづくり基金</t>
    <rPh sb="5" eb="7">
      <t>キキン</t>
    </rPh>
    <phoneticPr fontId="2"/>
  </si>
  <si>
    <t>地域福祉基金</t>
    <rPh sb="0" eb="2">
      <t>チイキ</t>
    </rPh>
    <rPh sb="2" eb="4">
      <t>フクシ</t>
    </rPh>
    <rPh sb="4" eb="6">
      <t>キキン</t>
    </rPh>
    <phoneticPr fontId="2"/>
  </si>
  <si>
    <t>ふるさと創生基金</t>
    <rPh sb="4" eb="6">
      <t>ソウセイ</t>
    </rPh>
    <rPh sb="6" eb="8">
      <t>キキン</t>
    </rPh>
    <phoneticPr fontId="2"/>
  </si>
  <si>
    <t>人材育成基金</t>
    <rPh sb="0" eb="2">
      <t>ジンザイ</t>
    </rPh>
    <rPh sb="2" eb="4">
      <t>イクセイ</t>
    </rPh>
    <rPh sb="4" eb="6">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</si>
  <si>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</si>
  <si>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</si>
  <si>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</si>
  <si>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</si>
  <si>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rPh sb="1" eb="3">
      <t>レイワ</t>
    </rPh>
    <rPh sb="3" eb="4">
      <t>ガン</t>
    </rPh>
    <rPh sb="192" eb="194">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</si>
  <si>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</si>
  <si>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</si>
  <si>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</si>
  <si>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</si>
  <si>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</si>
  <si>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</si>
  <si>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実質公債費比率は類似団体平均より低く推移しており、令和元年度は類似団体平均より1.5ポイント低い状況である。　しかし平成30年度の5.8％からは令和元年度は6.2％と0.4ポイント上昇した。これは令和元年度の単年度の比率が7.0％となり、平成30年度の6.6％から上昇したことによる。要因は、普通建設事業に伴う地方債借入により元利償還金が増加したためである。一方、将来負担比率は69.0％と類似団体平均の0.0％を大きく上回っている。普通建設事業に伴う地方債借入等により地方債残高が増加したこと、地方創生事業等への充当により充当可能基金残高が減少したことが大きな要因となっている。
</t>
    <rPh sb="59" eb="61">
      <t>ヘイセイ</t>
    </rPh>
    <rPh sb="120" eb="122">
      <t>ヘイセイ</t>
    </rPh>
    <rPh sb="143" eb="145">
      <t>ヨウイン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</si>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</sst>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F4D04EC-9D22-431B-8183-20E68DC09C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D166-4058-92B0-DC3789DAA6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257666</c:v>
                </c:pt>
                <c:pt idx="1">
                  <c:v>201893</c:v>
                </c:pt>
                <c:pt idx="2">
                  <c:v>181255</c:v>
                </c:pt>
                <c:pt idx="3">
                  <c:v>163218</c:v>
                </c:pt>
                <c:pt idx="4">
                  <c:v>203379</c:v>
                </c:pt>
              </c:numCache>
            </c:numRef>
          </c:val>
          <c:smooth val="0"/>
          <c:extLst>
            <c:ext xmlns:c16="http://schemas.microsoft.com/office/drawing/2014/chart" uri="{C3380CC4-5D6E-409C-BE32-E72D297353CC}">
              <c16:uniqueId val="{00000001-D166-4058-92B0-DC3789DAA6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5.88</c:v>
                </c:pt>
                <c:pt idx="2">
                  <c:v>2.98</c:v>
                </c:pt>
                <c:pt idx="3">
                  <c:v>3.78</c:v>
                </c:pt>
                <c:pt idx="4">
                  <c:v>4.3899999999999997</c:v>
                </c:pt>
              </c:numCache>
            </c:numRef>
          </c:val>
          <c:extLst>
            <c:ext xmlns:c16="http://schemas.microsoft.com/office/drawing/2014/chart" uri="{C3380CC4-5D6E-409C-BE32-E72D297353CC}">
              <c16:uniqueId val="{00000000-93B1-4D06-BE12-157FA3AF7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32.32</c:v>
                </c:pt>
                <c:pt idx="1">
                  <c:v>33.26</c:v>
                </c:pt>
                <c:pt idx="2">
                  <c:v>33.409999999999997</c:v>
                </c:pt>
                <c:pt idx="3">
                  <c:v>33.97</c:v>
                </c:pt>
                <c:pt idx="4">
                  <c:v>33.35</c:v>
                </c:pt>
              </c:numCache>
            </c:numRef>
          </c:val>
          <c:extLst>
            <c:ext xmlns:c16="http://schemas.microsoft.com/office/drawing/2014/chart" uri="{C3380CC4-5D6E-409C-BE32-E72D297353CC}">
              <c16:uniqueId val="{00000001-93B1-4D06-BE12-157FA3AF76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1.1599999999999999</c:v>
                </c:pt>
                <c:pt idx="2">
                  <c:v>1.8</c:v>
                </c:pt>
                <c:pt idx="3">
                  <c:v>0.78</c:v>
                </c:pt>
                <c:pt idx="4">
                  <c:v>3.59</c:v>
                </c:pt>
              </c:numCache>
            </c:numRef>
          </c:val>
          <c:smooth val="0"/>
          <c:extLst>
            <c:ext xmlns:c16="http://schemas.microsoft.com/office/drawing/2014/chart" uri="{C3380CC4-5D6E-409C-BE32-E72D297353CC}">
              <c16:uniqueId val="{00000002-93B1-4D06-BE12-157FA3AF76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0.74</c:v>
                </c:pt>
                <c:pt idx="4">
                  <c:v>#N/A</c:v>
                </c:pt>
                <c:pt idx="5">
                  <c:v>0</c:v>
                </c:pt>
                <c:pt idx="6">
                  <c:v>#N/A</c:v>
                </c:pt>
                <c:pt idx="7">
                  <c:v>0</c:v>
                </c:pt>
                <c:pt idx="8">
                  <c:v>#N/A</c:v>
                </c:pt>
                <c:pt idx="9">
                  <c:v>0</c:v>
                </c:pt>
              </c:numCache>
            </c:numRef>
          </c:val>
          <c:extLst>
            <c:ext xmlns:c16="http://schemas.microsoft.com/office/drawing/2014/chart" uri="{C3380CC4-5D6E-409C-BE32-E72D297353CC}">
              <c16:uniqueId val="{00000000-40D7-4E6A-928A-CABB330958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D7-4E6A-928A-CABB3309580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40D7-4E6A-928A-CABB3309580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0.76</c:v>
                </c:pt>
                <c:pt idx="6">
                  <c:v>#N/A</c:v>
                </c:pt>
                <c:pt idx="7">
                  <c:v>0.36</c:v>
                </c:pt>
                <c:pt idx="8">
                  <c:v>#N/A</c:v>
                </c:pt>
                <c:pt idx="9">
                  <c:v>0</c:v>
                </c:pt>
              </c:numCache>
            </c:numRef>
          </c:val>
          <c:extLst>
            <c:ext xmlns:c16="http://schemas.microsoft.com/office/drawing/2014/chart" uri="{C3380CC4-5D6E-409C-BE32-E72D297353CC}">
              <c16:uniqueId val="{00000003-40D7-4E6A-928A-CABB3309580F}"/>
            </c:ext>
          </c:extLst>
        </c:ser>
        <c:ser>
          <c:idx val="4"/>
          <c:order val="4"/>
          <c:tx>
            <c:strRef>
              <c:f>データシート!$A$31</c:f>
              <c:strCache>
                <c:ptCount val="1"/>
                <c:pt idx="0">
                  <c:v>小水力発電事業特別会計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0.13</c:v>
                </c:pt>
                <c:pt idx="4">
                  <c:v>#N/A</c:v>
                </c:pt>
                <c:pt idx="5">
                  <c:v>0</c:v>
                </c:pt>
                <c:pt idx="6">
                  <c:v>#N/A</c:v>
                </c:pt>
                <c:pt idx="7">
                  <c:v>0</c:v>
                </c:pt>
                <c:pt idx="8">
                  <c:v>#N/A</c:v>
                </c:pt>
                <c:pt idx="9">
                  <c:v>0.01</c:v>
                </c:pt>
              </c:numCache>
            </c:numRef>
          </c:val>
          <c:extLst>
            <c:ext xmlns:c16="http://schemas.microsoft.com/office/drawing/2014/chart" uri="{C3380CC4-5D6E-409C-BE32-E72D297353CC}">
              <c16:uniqueId val="{00000004-40D7-4E6A-928A-CABB3309580F}"/>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0.03</c:v>
                </c:pt>
                <c:pt idx="1">
                  <c:v>#N/A</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0D7-4E6A-928A-CABB3309580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40D7-4E6A-928A-CABB3309580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0.03</c:v>
                </c:pt>
                <c:pt idx="4">
                  <c:v>#N/A</c:v>
                </c:pt>
                <c:pt idx="5">
                  <c:v>0.52</c:v>
                </c:pt>
                <c:pt idx="6">
                  <c:v>#N/A</c:v>
                </c:pt>
                <c:pt idx="7">
                  <c:v>0.13</c:v>
                </c:pt>
                <c:pt idx="8">
                  <c:v>#N/A</c:v>
                </c:pt>
                <c:pt idx="9">
                  <c:v>0.28999999999999998</c:v>
                </c:pt>
              </c:numCache>
            </c:numRef>
          </c:val>
          <c:extLst>
            <c:ext xmlns:c16="http://schemas.microsoft.com/office/drawing/2014/chart" uri="{C3380CC4-5D6E-409C-BE32-E72D297353CC}">
              <c16:uniqueId val="{00000007-40D7-4E6A-928A-CABB330958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4.62</c:v>
                </c:pt>
                <c:pt idx="2">
                  <c:v>#N/A</c:v>
                </c:pt>
                <c:pt idx="3">
                  <c:v>5.87</c:v>
                </c:pt>
                <c:pt idx="4">
                  <c:v>#N/A</c:v>
                </c:pt>
                <c:pt idx="5">
                  <c:v>2.98</c:v>
                </c:pt>
                <c:pt idx="6">
                  <c:v>#N/A</c:v>
                </c:pt>
                <c:pt idx="7">
                  <c:v>3.77</c:v>
                </c:pt>
                <c:pt idx="8">
                  <c:v>#N/A</c:v>
                </c:pt>
                <c:pt idx="9">
                  <c:v>4.38</c:v>
                </c:pt>
              </c:numCache>
            </c:numRef>
          </c:val>
          <c:extLst>
            <c:ext xmlns:c16="http://schemas.microsoft.com/office/drawing/2014/chart" uri="{C3380CC4-5D6E-409C-BE32-E72D297353CC}">
              <c16:uniqueId val="{00000008-40D7-4E6A-928A-CABB330958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3</c:v>
                </c:pt>
                <c:pt idx="6">
                  <c:v>#N/A</c:v>
                </c:pt>
                <c:pt idx="7">
                  <c:v>4.58</c:v>
                </c:pt>
                <c:pt idx="8">
                  <c:v>#N/A</c:v>
                </c:pt>
                <c:pt idx="9">
                  <c:v>5.47</c:v>
                </c:pt>
              </c:numCache>
            </c:numRef>
          </c:val>
          <c:extLst>
            <c:ext xmlns:c16="http://schemas.microsoft.com/office/drawing/2014/chart" uri="{C3380CC4-5D6E-409C-BE32-E72D297353CC}">
              <c16:uniqueId val="{00000009-40D7-4E6A-928A-CABB330958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809</c:v>
                </c:pt>
                <c:pt idx="5">
                  <c:v>801</c:v>
                </c:pt>
                <c:pt idx="8">
                  <c:v>836</c:v>
                </c:pt>
                <c:pt idx="11">
                  <c:v>773</c:v>
                </c:pt>
                <c:pt idx="14">
                  <c:v>817</c:v>
                </c:pt>
              </c:numCache>
            </c:numRef>
          </c:val>
          <c:extLst>
            <c:ext xmlns:c16="http://schemas.microsoft.com/office/drawing/2014/chart" uri="{C3380CC4-5D6E-409C-BE32-E72D297353CC}">
              <c16:uniqueId val="{00000000-418B-40BE-BF99-ED4BBF66D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8B-40BE-BF99-ED4BBF66D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18B-40BE-BF99-ED4BBF66D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56</c:v>
                </c:pt>
                <c:pt idx="6">
                  <c:v>60</c:v>
                </c:pt>
                <c:pt idx="9">
                  <c:v>58</c:v>
                </c:pt>
                <c:pt idx="12">
                  <c:v>17</c:v>
                </c:pt>
              </c:numCache>
            </c:numRef>
          </c:val>
          <c:extLst>
            <c:ext xmlns:c16="http://schemas.microsoft.com/office/drawing/2014/chart" uri="{C3380CC4-5D6E-409C-BE32-E72D297353CC}">
              <c16:uniqueId val="{00000003-418B-40BE-BF99-ED4BBF66D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168</c:v>
                </c:pt>
                <c:pt idx="3">
                  <c:v>206</c:v>
                </c:pt>
                <c:pt idx="6">
                  <c:v>241</c:v>
                </c:pt>
                <c:pt idx="9">
                  <c:v>261</c:v>
                </c:pt>
                <c:pt idx="12">
                  <c:v>253</c:v>
                </c:pt>
              </c:numCache>
            </c:numRef>
          </c:val>
          <c:extLst>
            <c:ext xmlns:c16="http://schemas.microsoft.com/office/drawing/2014/chart" uri="{C3380CC4-5D6E-409C-BE32-E72D297353CC}">
              <c16:uniqueId val="{00000004-418B-40BE-BF99-ED4BBF66D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8B-40BE-BF99-ED4BBF66D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8B-40BE-BF99-ED4BBF66D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738</c:v>
                </c:pt>
                <c:pt idx="3">
                  <c:v>716</c:v>
                </c:pt>
                <c:pt idx="6">
                  <c:v>690</c:v>
                </c:pt>
                <c:pt idx="9">
                  <c:v>651</c:v>
                </c:pt>
                <c:pt idx="12">
                  <c:v>757</c:v>
                </c:pt>
              </c:numCache>
            </c:numRef>
          </c:val>
          <c:extLst>
            <c:ext xmlns:c16="http://schemas.microsoft.com/office/drawing/2014/chart" uri="{C3380CC4-5D6E-409C-BE32-E72D297353CC}">
              <c16:uniqueId val="{00000007-418B-40BE-BF99-ED4BBF66DC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161</c:v>
                </c:pt>
                <c:pt idx="2">
                  <c:v>#N/A</c:v>
                </c:pt>
                <c:pt idx="3">
                  <c:v>#N/A</c:v>
                </c:pt>
                <c:pt idx="4">
                  <c:v>178</c:v>
                </c:pt>
                <c:pt idx="5">
                  <c:v>#N/A</c:v>
                </c:pt>
                <c:pt idx="6">
                  <c:v>#N/A</c:v>
                </c:pt>
                <c:pt idx="7">
                  <c:v>156</c:v>
                </c:pt>
                <c:pt idx="8">
                  <c:v>#N/A</c:v>
                </c:pt>
                <c:pt idx="9">
                  <c:v>#N/A</c:v>
                </c:pt>
                <c:pt idx="10">
                  <c:v>198</c:v>
                </c:pt>
                <c:pt idx="11">
                  <c:v>#N/A</c:v>
                </c:pt>
                <c:pt idx="12">
                  <c:v>#N/A</c:v>
                </c:pt>
                <c:pt idx="13">
                  <c:v>211</c:v>
                </c:pt>
                <c:pt idx="14">
                  <c:v>#N/A</c:v>
                </c:pt>
              </c:numCache>
            </c:numRef>
          </c:val>
          <c:smooth val="0"/>
          <c:extLst>
            <c:ext xmlns:c16="http://schemas.microsoft.com/office/drawing/2014/chart" uri="{C3380CC4-5D6E-409C-BE32-E72D297353CC}">
              <c16:uniqueId val="{00000008-418B-40BE-BF99-ED4BBF66DC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7950</c:v>
                </c:pt>
                <c:pt idx="5">
                  <c:v>8087</c:v>
                </c:pt>
                <c:pt idx="8">
                  <c:v>8052</c:v>
                </c:pt>
                <c:pt idx="11">
                  <c:v>8063</c:v>
                </c:pt>
                <c:pt idx="14">
                  <c:v>7946</c:v>
                </c:pt>
              </c:numCache>
            </c:numRef>
          </c:val>
          <c:extLst>
            <c:ext xmlns:c16="http://schemas.microsoft.com/office/drawing/2014/chart" uri="{C3380CC4-5D6E-409C-BE32-E72D297353CC}">
              <c16:uniqueId val="{00000000-149B-4B03-8DA1-00B9C2767E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505</c:v>
                </c:pt>
                <c:pt idx="5">
                  <c:v>506</c:v>
                </c:pt>
                <c:pt idx="8">
                  <c:v>440</c:v>
                </c:pt>
                <c:pt idx="11">
                  <c:v>475</c:v>
                </c:pt>
                <c:pt idx="14">
                  <c:v>498</c:v>
                </c:pt>
              </c:numCache>
            </c:numRef>
          </c:val>
          <c:extLst>
            <c:ext xmlns:c16="http://schemas.microsoft.com/office/drawing/2014/chart" uri="{C3380CC4-5D6E-409C-BE32-E72D297353CC}">
              <c16:uniqueId val="{00000001-149B-4B03-8DA1-00B9C2767E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2637</c:v>
                </c:pt>
                <c:pt idx="5">
                  <c:v>2635</c:v>
                </c:pt>
                <c:pt idx="8">
                  <c:v>2547</c:v>
                </c:pt>
                <c:pt idx="11">
                  <c:v>2479</c:v>
                </c:pt>
                <c:pt idx="14">
                  <c:v>2184</c:v>
                </c:pt>
              </c:numCache>
            </c:numRef>
          </c:val>
          <c:extLst>
            <c:ext xmlns:c16="http://schemas.microsoft.com/office/drawing/2014/chart" uri="{C3380CC4-5D6E-409C-BE32-E72D297353CC}">
              <c16:uniqueId val="{00000002-149B-4B03-8DA1-00B9C2767E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B-4B03-8DA1-00B9C2767E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B-4B03-8DA1-00B9C2767E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B-4B03-8DA1-00B9C2767E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1118</c:v>
                </c:pt>
                <c:pt idx="3">
                  <c:v>1131</c:v>
                </c:pt>
                <c:pt idx="6">
                  <c:v>1149</c:v>
                </c:pt>
                <c:pt idx="9">
                  <c:v>1102</c:v>
                </c:pt>
                <c:pt idx="12">
                  <c:v>1073</c:v>
                </c:pt>
              </c:numCache>
            </c:numRef>
          </c:val>
          <c:extLst>
            <c:ext xmlns:c16="http://schemas.microsoft.com/office/drawing/2014/chart" uri="{C3380CC4-5D6E-409C-BE32-E72D297353CC}">
              <c16:uniqueId val="{00000006-149B-4B03-8DA1-00B9C2767E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167</c:v>
                </c:pt>
                <c:pt idx="3">
                  <c:v>117</c:v>
                </c:pt>
                <c:pt idx="6">
                  <c:v>72</c:v>
                </c:pt>
                <c:pt idx="9">
                  <c:v>39</c:v>
                </c:pt>
                <c:pt idx="12">
                  <c:v>45</c:v>
                </c:pt>
              </c:numCache>
            </c:numRef>
          </c:val>
          <c:extLst>
            <c:ext xmlns:c16="http://schemas.microsoft.com/office/drawing/2014/chart" uri="{C3380CC4-5D6E-409C-BE32-E72D297353CC}">
              <c16:uniqueId val="{00000007-149B-4B03-8DA1-00B9C2767E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3493</c:v>
                </c:pt>
                <c:pt idx="3">
                  <c:v>3438</c:v>
                </c:pt>
                <c:pt idx="6">
                  <c:v>3281</c:v>
                </c:pt>
                <c:pt idx="9">
                  <c:v>3296</c:v>
                </c:pt>
                <c:pt idx="12">
                  <c:v>3132</c:v>
                </c:pt>
              </c:numCache>
            </c:numRef>
          </c:val>
          <c:extLst>
            <c:ext xmlns:c16="http://schemas.microsoft.com/office/drawing/2014/chart" uri="{C3380CC4-5D6E-409C-BE32-E72D297353CC}">
              <c16:uniqueId val="{00000008-149B-4B03-8DA1-00B9C2767E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9-149B-4B03-8DA1-00B9C2767E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7165</c:v>
                </c:pt>
                <c:pt idx="3">
                  <c:v>7623</c:v>
                </c:pt>
                <c:pt idx="6">
                  <c:v>7781</c:v>
                </c:pt>
                <c:pt idx="9">
                  <c:v>8193</c:v>
                </c:pt>
                <c:pt idx="12">
                  <c:v>8469</c:v>
                </c:pt>
              </c:numCache>
            </c:numRef>
          </c:val>
          <c:extLst>
            <c:ext xmlns:c16="http://schemas.microsoft.com/office/drawing/2014/chart" uri="{C3380CC4-5D6E-409C-BE32-E72D297353CC}">
              <c16:uniqueId val="{0000000A-149B-4B03-8DA1-00B9C2767E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854</c:v>
                </c:pt>
                <c:pt idx="2">
                  <c:v>#N/A</c:v>
                </c:pt>
                <c:pt idx="3">
                  <c:v>#N/A</c:v>
                </c:pt>
                <c:pt idx="4">
                  <c:v>1083</c:v>
                </c:pt>
                <c:pt idx="5">
                  <c:v>#N/A</c:v>
                </c:pt>
                <c:pt idx="6">
                  <c:v>#N/A</c:v>
                </c:pt>
                <c:pt idx="7">
                  <c:v>1246</c:v>
                </c:pt>
                <c:pt idx="8">
                  <c:v>#N/A</c:v>
                </c:pt>
                <c:pt idx="9">
                  <c:v>#N/A</c:v>
                </c:pt>
                <c:pt idx="10">
                  <c:v>1616</c:v>
                </c:pt>
                <c:pt idx="11">
                  <c:v>#N/A</c:v>
                </c:pt>
                <c:pt idx="12">
                  <c:v>#N/A</c:v>
                </c:pt>
                <c:pt idx="13">
                  <c:v>2091</c:v>
                </c:pt>
                <c:pt idx="14">
                  <c:v>#N/A</c:v>
                </c:pt>
              </c:numCache>
            </c:numRef>
          </c:val>
          <c:smooth val="0"/>
          <c:extLst>
            <c:ext xmlns:c16="http://schemas.microsoft.com/office/drawing/2014/chart" uri="{C3380CC4-5D6E-409C-BE32-E72D297353CC}">
              <c16:uniqueId val="{0000000B-149B-4B03-8DA1-00B9C2767E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1268</c:v>
                </c:pt>
                <c:pt idx="1">
                  <c:v>1269</c:v>
                </c:pt>
                <c:pt idx="2">
                  <c:v>1270</c:v>
                </c:pt>
              </c:numCache>
            </c:numRef>
          </c:val>
          <c:extLst>
            <c:ext xmlns:c16="http://schemas.microsoft.com/office/drawing/2014/chart" uri="{C3380CC4-5D6E-409C-BE32-E72D297353CC}">
              <c16:uniqueId val="{00000000-FC97-4BF9-8888-C7A1A86B6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509</c:v>
                </c:pt>
                <c:pt idx="1">
                  <c:v>509</c:v>
                </c:pt>
                <c:pt idx="2">
                  <c:v>400</c:v>
                </c:pt>
              </c:numCache>
            </c:numRef>
          </c:val>
          <c:extLst>
            <c:ext xmlns:c16="http://schemas.microsoft.com/office/drawing/2014/chart" uri="{C3380CC4-5D6E-409C-BE32-E72D297353CC}">
              <c16:uniqueId val="{00000001-FC97-4BF9-8888-C7A1A86B6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1537</c:v>
                </c:pt>
                <c:pt idx="1">
                  <c:v>1418</c:v>
                </c:pt>
                <c:pt idx="2">
                  <c:v>1165</c:v>
                </c:pt>
              </c:numCache>
            </c:numRef>
          </c:val>
          <c:extLst>
            <c:ext xmlns:c16="http://schemas.microsoft.com/office/drawing/2014/chart" uri="{C3380CC4-5D6E-409C-BE32-E72D297353CC}">
              <c16:uniqueId val="{00000002-FC97-4BF9-8888-C7A1A86B62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{C52C9BA5-EACE-466A-AB3E-9D75AA48A80A}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6C-4694-AFE3-E191FF693F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{A4762671-813C-473B-AC61-76E7D3104EFA}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6C-4694-AFE3-E191FF693F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{2DBC51E1-D052-475E-BEE8-605E36E96C08}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6C-4694-AFE3-E191FF693F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{4FE02CA3-6345-4125-ABA9-6D727C5A63F8}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6C-4694-AFE3-E191FF693F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{F126A72D-6DFD-42B8-97F8-90B330474343}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6C-4694-AFE3-E191FF693F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{DA0A2887-F256-4FD9-A7D8-55D7466EBB2B}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6C-4694-AFE3-E191FF693F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{E307C73E-9237-4FF7-9771-E481FA7ECD40}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6C-4694-AFE3-E191FF693F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{7947660D-736F-4985-A017-05C92A6F2348}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6C-4694-AFE3-E191FF693F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{356050E2-D043-4EA7-96FC-49491C43D124}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6C-4694-AFE3-E191FF693F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58.8</c:v>
                </c:pt>
                <c:pt idx="32">
                  <c:v>60.5</c:v>
                </c:pt>
              </c:numCache>
            </c:numRef>
          </c:xVal>
          <c:yVal>
            <c:numRef>
              <c:f>公会計指標分析・財政指標組合せ分析表!$BP$51:$DC$51</c:f>
              <c:numCache>
                <c:formatCode>#,##0.0;"▲ "#,##0.0</c:formatCode>
                <c:ptCount val="40"/>
                <c:pt idx="16">
                  <c:v>40.5</c:v>
                </c:pt>
                <c:pt idx="24">
                  <c:v>53.7</c:v>
                </c:pt>
                <c:pt idx="32">
                  <c:v>69</c:v>
                </c:pt>
              </c:numCache>
            </c:numRef>
          </c:yVal>
          <c:smooth val="0"/>
          <c:extLst>
            <c:ext xmlns:c16="http://schemas.microsoft.com/office/drawing/2014/chart" uri="{C3380CC4-5D6E-409C-BE32-E72D297353CC}">
              <c16:uniqueId val="{00000009-456C-4694-AFE3-E191FF693F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{DECE280B-5037-4A97-BF27-32538C079D46}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6C-4694-AFE3-E191FF693F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{79801DB5-8C7C-47E3-B730-F6FA2F104341}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6C-4694-AFE3-E191FF693F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{0A9F0F2B-D4E4-4E8C-9914-08A21909D976}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6C-4694-AFE3-E191FF693F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{3923789D-6284-447F-A0A5-AD60499426C1}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6C-4694-AFE3-E191FF693F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{7FC58FDE-99AB-4FB4-B389-CF6EC024A319}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6C-4694-AFE3-E191FF693F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{7BB8A92F-86CB-4879-87DA-923F65B3E2E9}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6C-4694-AFE3-E191FF693F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{3C626544-0F5E-48C4-9AFF-07FAFA6CD19C}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6C-4694-AFE3-E191FF693F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{98E77713-6B18-4FAD-86F0-5B9D97DE711E}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6C-4694-AFE3-E191FF693F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{C0D06F19-FA13-438F-AE7B-9E6EDFFCD8A9}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6C-4694-AFE3-E191FF693F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56C-4694-AFE3-E191FF693F56}"/>
            </c:ext>
          </c:extLst>
        </c:ser>
        <c:dLbls>
          <c:showLegendKey val="0"/>
          <c:showVal val="1"/>
          <c:showCatName val="0"/>
          <c:showSerName val="0"/>
          <c:showPercent val="0"/>
          <c:showBubbleSize val="0"/>
        </c:dLbls>
        <c:axId val="46179840"/>
        <c:axId val="46181760"/>
      </c:scatterChart>
      <c:valAx>
        <c:axId val="46179840"/>
        <c:scaling>
          <c:orientation val="minMax"/>
          <c:max val="63.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{5462EBBE-23A7-4B09-BE82-B697C2AEC351}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D8E-4E81-9EBA-F3924DD61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{4F353BE1-32FD-42DC-904B-9A34452172C7}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8E-4E81-9EBA-F3924DD61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{85ED84EA-E357-490A-BBFB-A5BD14D53DFB}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8E-4E81-9EBA-F3924DD61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{1C799ADC-09B0-4FCC-9774-93715CC41967}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8E-4E81-9EBA-F3924DD61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{8D24B011-524F-455A-A91B-0AFB27E7BCD0}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8E-4E81-9EBA-F3924DD617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{83A727D7-919D-41BF-9575-68B0CB80F647}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D8E-4E81-9EBA-F3924DD617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{605300AE-8C77-4B72-ACFC-5D90135EAC68}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D8E-4E81-9EBA-F3924DD617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{03ACA692-5F32-4562-8C5A-1DDDBE775F97}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D8E-4E81-9EBA-F3924DD617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{5E72B742-B0AF-4CEE-8B34-3214155A080C}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D8E-4E81-9EBA-F3924DD61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5.5</c:v>
                </c:pt>
                <c:pt idx="16">
                  <c:v>5.3</c:v>
                </c:pt>
                <c:pt idx="24">
                  <c:v>5.8</c:v>
                </c:pt>
                <c:pt idx="32">
                  <c:v>6.2</c:v>
                </c:pt>
              </c:numCache>
            </c:numRef>
          </c:xVal>
          <c:yVal>
            <c:numRef>
              <c:f>公会計指標分析・財政指標組合せ分析表!$BP$73:$DC$73</c:f>
              <c:numCache>
                <c:formatCode>#,##0.0;"▲ "#,##0.0</c:formatCode>
                <c:ptCount val="40"/>
                <c:pt idx="0">
                  <c:v>26.9</c:v>
                </c:pt>
                <c:pt idx="8">
                  <c:v>35.299999999999997</c:v>
                </c:pt>
                <c:pt idx="16">
                  <c:v>40.5</c:v>
                </c:pt>
                <c:pt idx="24">
                  <c:v>53.7</c:v>
                </c:pt>
                <c:pt idx="32">
                  <c:v>69</c:v>
                </c:pt>
              </c:numCache>
            </c:numRef>
          </c:yVal>
          <c:smooth val="0"/>
          <c:extLst>
            <c:ext xmlns:c16="http://schemas.microsoft.com/office/drawing/2014/chart" uri="{C3380CC4-5D6E-409C-BE32-E72D297353CC}">
              <c16:uniqueId val="{00000009-8D8E-4E81-9EBA-F3924DD61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{09E49D07-AB53-424C-B1CB-842995487397}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D8E-4E81-9EBA-F3924DD61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{39E448E5-4168-40C1-A00B-64E5847F7196}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8E-4E81-9EBA-F3924DD61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{8DA33527-82D5-477A-89A3-38E1FC9F2E5A}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8E-4E81-9EBA-F3924DD61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{1042921A-B950-4DD1-BBC0-15190EFAD8CA}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8E-4E81-9EBA-F3924DD61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{BD2AAE63-C057-4FEA-9B78-038EE210CD5E}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8E-4E81-9EBA-F3924DD617E0}"/>
                </c:ext>
              </c:extLst>
            </c:dLbl>
            <c:dLbl>
              <c:idx val="8"/>
              <c:layout>
                <c:manualLayout>
                  <c:x val="-2.9387460484841803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{7F79C77B-A2B7-4926-ABD1-39EC9AFEE657}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D8E-4E81-9EBA-F3924DD617E0}"/>
                </c:ext>
              </c:extLst>
            </c:dLbl>
            <c:dLbl>
              <c:idx val="16"/>
              <c:layout>
                <c:manualLayout>
                  <c:x val="-3.4008522753379601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{00CD6DDB-F171-4FC8-8C53-F0824561B4EB}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D8E-4E81-9EBA-F3924DD617E0}"/>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{41EFC65C-6950-40A2-98B3-06BB2FAEB751}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D8E-4E81-9EBA-F3924DD617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{A6F13113-C9D0-4A88-9414-C760C01C74DD}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D8E-4E81-9EBA-F3924DD61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8E-4E81-9EBA-F3924DD617E0}"/>
            </c:ext>
          </c:extLst>
        </c:ser>
        <c:dLbls>
          <c:showLegendKey val="0"/>
          <c:showVal val="1"/>
          <c:showCatName val="0"/>
          <c:showSerName val="0"/>
          <c:showPercent val="0"/>
          <c:showBubbleSize val="0"/>
        </c:dLbls>
        <c:axId val="84219776"/>
        <c:axId val="84234240"/>
      </c:scatterChart>
      <c:valAx>
        <c:axId val="84219776"/>
        <c:scaling>
          <c:orientation val="minMax"/>
          <c:max val="8.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実質公債費比率の分子構造については、元利償還金が平成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年度以降に実施した大型普通建設事業に伴う地方債借入の据置期間終了にともない元金償還が開始となり増加した。</a:t>
          </a:r>
        </a:p>
        <a:p>
          <a:r>
            <a:rPr kumimoji="1" lang="ja-JP" altLang="en-US" sz="1400">
              <a:latin typeface="ＭＳ ゴシック" pitchFamily="49" charset="-128"/>
              <a:ea typeface="ＭＳ ゴシック" pitchFamily="49" charset="-128"/>
            </a:rPr>
            <a:t>　分子全体としては、過疎債や合併特例債等の大型建設事業の財源としての新規地方債発行により、元利償還金額は増加に転じる見込みである。</a:t>
          </a:r>
        </a:p>
        <a:p>
          <a:r>
            <a:rPr kumimoji="1" lang="ja-JP" altLang="en-US" sz="1400">
              <a:latin typeface="ＭＳ ゴシック" pitchFamily="49" charset="-128"/>
              <a:ea typeface="ＭＳ ゴシック" pitchFamily="49" charset="-128"/>
            </a:rPr>
            <a:t>　今後も発行と償還のスケジュール調整が重要になる。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ともなう地方債発行により地方債残高は増加しており、今後も地方債発行額は高止まりすることが見込まれる。事業の必要性や事業効果を考慮し、将来への過度な負担となることのないよう、財政運営に努めていく。</a:t>
          </a:r>
        </a:p>
        <a:p>
          <a:r>
            <a:rPr kumimoji="1" lang="ja-JP" altLang="en-US" sz="1400">
              <a:latin typeface="ＭＳ ゴシック" pitchFamily="49" charset="-128"/>
              <a:ea typeface="ＭＳ ゴシック" pitchFamily="49" charset="-128"/>
            </a:rPr>
            <a:t>　充当可能基金については、総合戦略計画期間の令和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年度までは、地方創生事業への充当財源として活用する予定であり、また、医療福祉支援事業への充当財源として予定されており、今後も減少が見込まれる。</a:t>
          </a:r>
        </a:p>
        <a:p>
          <a:r>
            <a:rPr kumimoji="1" lang="ja-JP" altLang="en-US" sz="1400">
              <a:latin typeface="ＭＳ ゴシック" pitchFamily="49" charset="-128"/>
              <a:ea typeface="ＭＳ ゴシック" pitchFamily="49" charset="-128"/>
            </a:rPr>
            <a:t>　基準財政需要額算入見込額については、過疎対策事業債及び合併特例事業債等の償還額の増加が見込まれるため、増加が見込まれる。</a:t>
          </a:r>
        </a:p>
        <a:p>
          <a:r>
            <a:rPr kumimoji="1" lang="ja-JP" altLang="en-US" sz="1400">
              <a:latin typeface="ＭＳ ゴシック" pitchFamily="49" charset="-128"/>
              <a:ea typeface="ＭＳ ゴシック" pitchFamily="49" charset="-128"/>
            </a:rPr>
            <a:t>　よって、比率がさらに上昇することが予想されるため、新規地方債発行額の抑制等に努める。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年度末まで計画期間を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年延長した総合戦略に掲げる地方創生事業及び医療・介護体制支援事業への充当財源として積極的に活用したため前年度より約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年層世帯の支援や学校教育における食育の充実を行うことを目的に学校給食費の無償化、若年層の共働き世帯の支援や幼児の保育環境や児童の放課後保育環境の維持や運営の充実を図るため保育料及び学童保育料の無償化を実施しており、これら子育て支援事業の将来的な充当財源として過疎地域自立促進特別事業（基金）を活用し、まちづくり基金へ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が必要であり、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　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高齢者の保健福祉分野の基盤整備を進め、地域福祉の向上を図る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地域活性化の円滑な実施を図るため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将来を担う優能な人材を育成するため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ふるさと納税を財源として、まちづくり事業へ活用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まちづくり基金及びふるさと創生基金については、総合戦略に掲げる地方創生事業への充当財源として活用したため減少。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不採算地区医療を担い、公的病院として地域住民の医療を支える重要な役割を持つ社会医療法人の経営安定化に対する支援事業及び介護福祉事業等の充実を図るため社会福祉協議会に対する支援事業への充当財源として活用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年度までを計画期間とする当町の総合戦略に掲げる地方創生事業への充当財源として活用する予定であり、今後も減少が見込まれる。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町民が安心して暮らすことができるよう、本町の抱える医療・介護等の中長期的な課題の解決に向けた有効な対策を検討するなかで、課題の解決を図り、将来的な地域の実情に応じた医療・介護支援事業への充当財源として活用する予定でり、今後も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年度借入分合併特例事業債の繰上償還財源として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中期財政計画では、公債費の抑制・縮減に努め、積極的に繰上償還を検討することとしており、令和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年度末までに繰上償還の充当財源として取崩しを予定し、同年度末残高は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5140BD-0C75-4F72-921C-0783346B8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A11AB4-F3C2-4B49-87D0-F72202F02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400C76-9B1C-40E0-BBC3-80E0864D97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01B089-A064-498D-B75A-C9CBB7E7508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A945A7C-8DC4-4462-B06B-1B7D1945CA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6157F7F-4401-4E62-9DB3-CE9BF2302A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067F01-FC59-4529-BA1D-397925B5976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512513-A3A9-4FED-B4CF-F476C8C80D3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0D7B68-7794-4490-AA5C-20C713A591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59C896-182E-4FB2-9190-51B33EB0D7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739BC27-4E1F-4621-9B9E-14A01D9BCE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9772D4-6A6D-4ED7-8070-7462418973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AA630AD-2118-4E53-B77C-B8EAD794B47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A6797E3-3962-4201-8D0A-867F89155D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F13E50-688C-46BA-A898-78B91830BF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15AED08-9626-46FD-9FFE-BA1A4EB4A0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4785B64-6049-4F21-960A-0D8E4F6455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6DED9C8-9322-4C06-A103-4D1C1B69896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38C96F6-6378-414D-B242-4122315EE6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FE917F7-A3AE-4F9D-8B66-3B321E908C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B92F2A6-F09D-42B0-91C6-6063AD518A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E469F65-B689-4BB3-A5D2-04E24BDEB8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E33307-AD4E-47AD-B233-EF2D88D99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EC0B1D-8ADB-4447-B041-34A67CBBA2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5547FB-8425-4993-8208-BF4D10A1CC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D55A9D-38E9-4B36-9271-0346AF2AD3C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6790F61-3897-4BD4-B543-1FF3A0FD6B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03D5E8-9B02-4268-9D4D-AF70103613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F03025D-886E-41BF-B7BB-0C6AEDC067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C980410-5FE3-4B91-A68E-E012BDE742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B65E627-723C-4692-9DCC-33953BAB9D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0B22DA3-84AC-4E73-8E39-852B6BC5A2A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EF1051F-4F8B-4907-9D43-5A898AE301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04DFA8-DB37-4E00-B4AD-14108A77C20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5B3AD9-F98B-4831-9704-DA887E291E6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92AF2BC-5B34-458B-AADD-6F1EB2E038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35605B1-99DF-4F37-BE8B-148CFA303E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E311134-40D4-4824-9B8C-45C029C36E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E7379E2-9308-4336-82B1-0B02BE4F24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48271EB-3A93-4D3E-A50D-FB623464E6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32B3267-1E3A-4906-B7C4-C8BB05122A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5F9162-B605-47DB-837B-FED5026B6A2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C277691-6D37-49E2-BC52-0CF1763FEE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C86F55-FA54-467C-935C-7B74CBDD6D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5050223-FE71-46CB-B300-C5FDB470971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9B615C-163B-4C8B-89C2-3AE085D2913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8D5D935-8E1C-4F05-B23B-BD7F2E5519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令和元年度の有形固定資産減価償却率は、類似団体平均よりやや低い水準にあるものの、前年度から</a:t>
          </a:r>
          <a:r>
            <a:rPr kumimoji="1" lang="en-US" altLang="ja-JP" sz="1100" baseline="0">
              <a:latin typeface="ＭＳ Ｐゴシック" panose="020B0600070205080204" pitchFamily="50" charset="-128"/>
              <a:ea typeface="ＭＳ Ｐゴシック" panose="020B0600070205080204" pitchFamily="50" charset="-128"/>
            </a:rPr>
            <a:t>1.7</a:t>
          </a:r>
          <a:r>
            <a:rPr kumimoji="1" lang="ja-JP" altLang="en-US" sz="1100" baseline="0">
              <a:latin typeface="ＭＳ Ｐゴシック" panose="020B0600070205080204" pitchFamily="50" charset="-128"/>
              <a:ea typeface="ＭＳ Ｐゴシック" panose="020B0600070205080204" pitchFamily="50" charset="-128"/>
            </a:rPr>
            <a:t>％増加しおり、固定資産の老朽化が進んでいることを表している。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年間の推移を見ても年々増加し、今後も上昇することが見込まれるため、平成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年度に策定した公共施設等総合管理計画に基づき、想定される資産の更新時期に向けて、更新の優先順位付けや老朽化した施設の集約化・複合化や除却を進めていくことが課題である。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15527E-CB82-4E82-8D93-4B1370C677F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74BCC27-98C6-4E73-A228-65E577C86F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49FEA2E-AFDA-4A2A-9EE1-B2070309B1F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77D60B5-E71C-4BE2-B413-BB5E773F79B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F1B2072-5483-457C-928A-65B106F409C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72BA966-7DCE-4540-95C2-1F68EF0044C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CE4ECA6-43C3-4031-BF84-9835D3A987B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1CE943E-3C6B-4AF0-81D7-3E5B36737BD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7C5F5FD-B393-43BB-98A4-9DEEC0E9C29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31842F9-A589-4931-AFE0-E837498D3F9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8A5AC9E-00B3-4A8E-BBF0-DBEB3CF4D5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C264907-0AD8-421F-8343-3D335957A62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2FD98-0629-4D2B-9518-A51491D8888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475C5CA-24B0-4A31-8DB4-4D5085240DD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CACDE36-9C3C-41F4-B7BE-21A032BD4FF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02B7EE1-1502-496C-B924-F7DC0FFCEE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A02E9D12-845A-4605-ABE6-7475065B3E6C}"/>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147825FF-21AA-41C4-A552-45100C5CA44A}"/>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812C1473-4DEF-4EA9-9FB3-42BC6CE21FA8}"/>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7B8109E8-9B80-4F1E-B929-5D07A00AF65B}"/>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7C939FB5-03E4-42BB-A7DF-49A071F3789F}"/>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BB7BB581-9EDC-48CC-A223-A4CAF0EDC27F}"/>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100262A5-6495-4C7D-B853-ADC95577C0B5}"/>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98BF9772-9B47-457C-A5CE-7B03C20207F7}"/>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828D0EC3-0114-4759-8C12-B8E3EA5B6AE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70909948-F762-4D7E-AFFD-F80B46311EA6}"/>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4DB17606-508E-4268-B7EB-22DD61462AA8}"/>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422149-CE56-429F-BBCA-02CA159D9A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4D1CBFF-0886-4927-8585-22EB0DC17F8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050C05-3250-491A-A845-5721DC864FE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B2BB650-D175-464A-8DCF-D567530C89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93556EC-4461-4E0F-89A2-EA32ABEDEA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75671</xdr:rowOff>
    </xdr:from>
    <xdr:to>
      <xdr:col>23</xdr:col>
      <xdr:colOff>136525</xdr:colOff>
      <xdr:row>31</xdr:row>
      <xdr:rowOff>5821</xdr:rowOff>
    </xdr:to>
    <xdr:sp macro="" textlink="">
      <xdr:nvSpPr>
        <xdr:cNvPr id="81" name="楕円 80">
          <a:extLst>
            <a:ext uri="{FF2B5EF4-FFF2-40B4-BE49-F238E27FC236}">
              <a16:creationId xmlns:a16="http://schemas.microsoft.com/office/drawing/2014/main" id="{032B7469-1E4C-4DC4-BFC3-2B83F99B2302}"/>
            </a:ext>
          </a:extLst>
        </xdr:cNvPr>
        <xdr:cNvSpPr/>
      </xdr:nvSpPr>
      <xdr:spPr>
        <a:xfrm>
          <a:off x="47117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98548</xdr:rowOff>
    </xdr:from>
    <xdr:ext cx="405111" cy="259045"/>
    <xdr:sp macro="" textlink="">
      <xdr:nvSpPr>
        <xdr:cNvPr id="82" name="有形固定資産減価償却率該当値テキスト">
          <a:extLst>
            <a:ext uri="{FF2B5EF4-FFF2-40B4-BE49-F238E27FC236}">
              <a16:creationId xmlns:a16="http://schemas.microsoft.com/office/drawing/2014/main" id="{6E8DB5A8-27DB-4388-9DFB-546EE1F0E846}"/>
            </a:ext>
          </a:extLst>
        </xdr:cNvPr>
        <xdr:cNvSpPr txBox="1"/>
      </xdr:nvSpPr>
      <xdr:spPr>
        <a:xfrm>
          <a:off x="4813300" y="584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B0B67178-ED8A-4E48-8384-B5DC809EC116}"/>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126471</xdr:rowOff>
    </xdr:to>
    <xdr:cxnSp macro="">
      <xdr:nvCxnSpPr>
        <xdr:cNvPr id="84" name="直線コネクタ 83">
          <a:extLst>
            <a:ext uri="{FF2B5EF4-FFF2-40B4-BE49-F238E27FC236}">
              <a16:creationId xmlns:a16="http://schemas.microsoft.com/office/drawing/2014/main" id="{AC70DC34-50C4-4514-BA9A-0EB368F2A4D5}"/>
            </a:ext>
          </a:extLst>
        </xdr:cNvPr>
        <xdr:cNvCxnSpPr/>
      </xdr:nvCxnSpPr>
      <xdr:spPr>
        <a:xfrm>
          <a:off x="4051300" y="6010910"/>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14499</xdr:rowOff>
    </xdr:from>
    <xdr:to>
      <xdr:col>15</xdr:col>
      <xdr:colOff>187325</xdr:colOff>
      <xdr:row>30</xdr:row>
      <xdr:rowOff>116099</xdr:rowOff>
    </xdr:to>
    <xdr:sp macro="" textlink="">
      <xdr:nvSpPr>
        <xdr:cNvPr id="85" name="楕円 84">
          <a:extLst>
            <a:ext uri="{FF2B5EF4-FFF2-40B4-BE49-F238E27FC236}">
              <a16:creationId xmlns:a16="http://schemas.microsoft.com/office/drawing/2014/main" id="{AEBC35C8-DBC9-42B4-9A6C-3627FDD38214}"/>
            </a:ext>
          </a:extLst>
        </xdr:cNvPr>
        <xdr:cNvSpPr/>
      </xdr:nvSpPr>
      <xdr:spPr>
        <a:xfrm>
          <a:off x="3238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65299</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ADC79466-A663-446A-A55A-18323C599FF7}"/>
            </a:ext>
          </a:extLst>
        </xdr:cNvPr>
        <xdr:cNvCxnSpPr/>
      </xdr:nvCxnSpPr>
      <xdr:spPr>
        <a:xfrm>
          <a:off x="3289300" y="598032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87" name="n_1aveValue有形固定資産減価償却率">
          <a:extLst>
            <a:ext uri="{FF2B5EF4-FFF2-40B4-BE49-F238E27FC236}">
              <a16:creationId xmlns:a16="http://schemas.microsoft.com/office/drawing/2014/main" id="{E1A46B49-74D3-41E8-A27C-F37D8AE01EC0}"/>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8" name="n_2aveValue有形固定資産減価償却率">
          <a:extLst>
            <a:ext uri="{FF2B5EF4-FFF2-40B4-BE49-F238E27FC236}">
              <a16:creationId xmlns:a16="http://schemas.microsoft.com/office/drawing/2014/main" id="{FAC03428-C960-453A-95EB-7F6D952AFE11}"/>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9" name="n_3aveValue有形固定資産減価償却率">
          <a:extLst>
            <a:ext uri="{FF2B5EF4-FFF2-40B4-BE49-F238E27FC236}">
              <a16:creationId xmlns:a16="http://schemas.microsoft.com/office/drawing/2014/main" id="{A82186D8-F7FF-42A3-AE4F-FCE544EFBAD2}"/>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0" name="n_4aveValue有形固定資産減価償却率">
          <a:extLst>
            <a:ext uri="{FF2B5EF4-FFF2-40B4-BE49-F238E27FC236}">
              <a16:creationId xmlns:a16="http://schemas.microsoft.com/office/drawing/2014/main" id="{55A7FC16-7E6E-4D84-985D-84DAA36AD255}"/>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1" name="n_1mainValue有形固定資産減価償却率">
          <a:extLst>
            <a:ext uri="{FF2B5EF4-FFF2-40B4-BE49-F238E27FC236}">
              <a16:creationId xmlns:a16="http://schemas.microsoft.com/office/drawing/2014/main" id="{3A2C4FD0-62EE-463E-B976-A2726FBA1552}"/>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132626</xdr:rowOff>
    </xdr:from>
    <xdr:ext cx="405111" cy="259045"/>
    <xdr:sp macro="" textlink="">
      <xdr:nvSpPr>
        <xdr:cNvPr id="92" name="n_2mainValue有形固定資産減価償却率">
          <a:extLst>
            <a:ext uri="{FF2B5EF4-FFF2-40B4-BE49-F238E27FC236}">
              <a16:creationId xmlns:a16="http://schemas.microsoft.com/office/drawing/2014/main" id="{9DC3AC37-3BE1-4BB3-9819-59C7268AC7E2}"/>
            </a:ext>
          </a:extLst>
        </xdr:cNvPr>
        <xdr:cNvSpPr txBox="1"/>
      </xdr:nvSpPr>
      <xdr:spPr>
        <a:xfrm>
          <a:off x="3086744" y="570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6E1796C-1A98-462B-BB53-3527A5A7BEE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1F1E1659-F9BA-4D0B-AC40-5D795E2BC1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BF8AF366-6158-4D31-AAAC-830E11E87E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B5609E52-B94B-4A81-89B8-34025B0E4E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A067D012-05E1-466F-81DD-CB0819F0CD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A788B69C-3E5F-4533-B951-F44493A89D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1BD1A890-6FCB-414C-B463-09FFA3D914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D5165FD0-896C-41D2-997E-DE6BB68395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6899233-0884-46C7-8A55-42391E3B25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D60686A-F353-4D49-9424-7F42715ABD6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F1393951-1FA5-4239-88D6-2D00286A67F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B13E58CD-016D-4FD8-B128-1F69B3BEE0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E6ADE55-CF25-4FDF-8C8E-CA05418585A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令和元年度の債務償還比率は、類似団体平均を大きく上回る水準にある。</a:t>
          </a:r>
        </a:p>
        <a:p>
          <a:r>
            <a:rPr kumimoji="1" lang="ja-JP" altLang="en-US" sz="1100">
              <a:latin typeface="ＭＳ Ｐゴシック" panose="020B0600070205080204" pitchFamily="50" charset="-128"/>
              <a:ea typeface="ＭＳ Ｐゴシック" panose="020B0600070205080204" pitchFamily="50" charset="-128"/>
            </a:rPr>
            <a:t>　債務償還比率については、債務償還に充当できる一般財源（＝償還充当限度額）に対する実質債務の比率を表す指標であり、比率が低いほど債務償還能力が高い（債務の償還原資を経常経費から確保できている）といえる。</a:t>
          </a:r>
        </a:p>
        <a:p>
          <a:r>
            <a:rPr kumimoji="1" lang="ja-JP" altLang="en-US" sz="1100">
              <a:latin typeface="ＭＳ Ｐゴシック" panose="020B0600070205080204" pitchFamily="50" charset="-128"/>
              <a:ea typeface="ＭＳ Ｐゴシック" panose="020B0600070205080204" pitchFamily="50" charset="-128"/>
            </a:rPr>
            <a:t>　普通建設事業に伴う地方債発行により地方債残高は増加に転じていることから、事業の必要性や事業効果を考慮し、起債に大きく依存することがないように、財政運営に努める。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2F977A4E-C8A2-4579-96EA-124E51F020B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FCB519C-81BC-463B-87E3-F57A29EEC89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A4A48C4E-378D-4D2A-A93B-7E5F65CB9C8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67004951-0155-4CA0-AB70-BE61EDB3B9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a16="http://schemas.microsoft.com/office/drawing/2014/main" id="{8DCD2CE4-EEAD-4103-899F-A5787CE43C2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701D72CE-D12C-45ED-AE15-43435B06632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98187BC0-B144-44D9-8706-63755971D5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C8E03ACC-3FBA-414E-B71E-A9842665EF3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1DE1127D-26F9-4E6F-9347-AB2EE7D9B5B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C942FAD1-5E79-4D8D-AA19-5392A2B6E5B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C08525F9-BE2F-4A98-9239-38863E69BEB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151738F6-B8E1-4EAA-A2B6-DFCEE8CEE6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54F0C1FB-E977-4E2C-811F-02196558C5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33E4B7BE-4ABE-49FB-944E-C4029E2F57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D2DE8FEC-85DF-49A3-AA7C-406496EB64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1" name="直線コネクタ 120">
          <a:extLst>
            <a:ext uri="{FF2B5EF4-FFF2-40B4-BE49-F238E27FC236}">
              <a16:creationId xmlns:a16="http://schemas.microsoft.com/office/drawing/2014/main" id="{1C050428-85D1-4B56-8975-1AB185835906}"/>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2" name="債務償還比率最小値テキスト">
          <a:extLst>
            <a:ext uri="{FF2B5EF4-FFF2-40B4-BE49-F238E27FC236}">
              <a16:creationId xmlns:a16="http://schemas.microsoft.com/office/drawing/2014/main" id="{77043ADD-5C78-498B-AEE7-2649142AD0E4}"/>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3" name="直線コネクタ 122">
          <a:extLst>
            <a:ext uri="{FF2B5EF4-FFF2-40B4-BE49-F238E27FC236}">
              <a16:creationId xmlns:a16="http://schemas.microsoft.com/office/drawing/2014/main" id="{672E3500-EB49-4484-B8D8-A006AF06195B}"/>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9241D18F-CEC1-4A64-A0F6-7E0FC1019F7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B0021DEF-86B2-4BF7-9994-43258D3A065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6" name="債務償還比率平均値テキスト">
          <a:extLst>
            <a:ext uri="{FF2B5EF4-FFF2-40B4-BE49-F238E27FC236}">
              <a16:creationId xmlns:a16="http://schemas.microsoft.com/office/drawing/2014/main" id="{14ABB069-8BD5-424B-A862-134907EDF6BE}"/>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7" name="フローチャート: 判断 126">
          <a:extLst>
            <a:ext uri="{FF2B5EF4-FFF2-40B4-BE49-F238E27FC236}">
              <a16:creationId xmlns:a16="http://schemas.microsoft.com/office/drawing/2014/main" id="{C222339A-82DB-4BAE-B567-AE377986879B}"/>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8" name="フローチャート: 判断 127">
          <a:extLst>
            <a:ext uri="{FF2B5EF4-FFF2-40B4-BE49-F238E27FC236}">
              <a16:creationId xmlns:a16="http://schemas.microsoft.com/office/drawing/2014/main" id="{488F900C-43FC-49BB-8B3E-504A5A9FB2F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9" name="フローチャート: 判断 128">
          <a:extLst>
            <a:ext uri="{FF2B5EF4-FFF2-40B4-BE49-F238E27FC236}">
              <a16:creationId xmlns:a16="http://schemas.microsoft.com/office/drawing/2014/main" id="{E27E4FC6-4FB1-48EE-ADF5-D392A18F4295}"/>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0" name="フローチャート: 判断 129">
          <a:extLst>
            <a:ext uri="{FF2B5EF4-FFF2-40B4-BE49-F238E27FC236}">
              <a16:creationId xmlns:a16="http://schemas.microsoft.com/office/drawing/2014/main" id="{A22D65A5-E5A9-4EAD-9FD4-9B0BAA2BD70F}"/>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1" name="フローチャート: 判断 130">
          <a:extLst>
            <a:ext uri="{FF2B5EF4-FFF2-40B4-BE49-F238E27FC236}">
              <a16:creationId xmlns:a16="http://schemas.microsoft.com/office/drawing/2014/main" id="{08570B28-7911-4C5E-8744-55F9C317A2C7}"/>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C8F4D5A-F083-4652-8019-E302B09DD95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4B2D632-379A-432A-8667-F10B4CD33F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E933A12-3C5E-4FD1-9B26-F84C7397AA8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7CC923E-74C6-4A4D-91EA-479B5EC46C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6B5836A-4E5E-4D84-B152-E26F0D42791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64107</xdr:rowOff>
    </xdr:from>
    <xdr:to>
      <xdr:col>76</xdr:col>
      <xdr:colOff>73025</xdr:colOff>
      <xdr:row>31</xdr:row>
      <xdr:rowOff>165707</xdr:rowOff>
    </xdr:to>
    <xdr:sp macro="" textlink="">
      <xdr:nvSpPr>
        <xdr:cNvPr id="137" name="楕円 136">
          <a:extLst>
            <a:ext uri="{FF2B5EF4-FFF2-40B4-BE49-F238E27FC236}">
              <a16:creationId xmlns:a16="http://schemas.microsoft.com/office/drawing/2014/main" id="{ED511D0C-0C98-4645-AA29-374A60C879F4}"/>
            </a:ext>
          </a:extLst>
        </xdr:cNvPr>
        <xdr:cNvSpPr/>
      </xdr:nvSpPr>
      <xdr:spPr>
        <a:xfrm>
          <a:off x="14744700" y="61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42534</xdr:rowOff>
    </xdr:from>
    <xdr:ext cx="469744" cy="259045"/>
    <xdr:sp macro="" textlink="">
      <xdr:nvSpPr>
        <xdr:cNvPr id="138" name="債務償還比率該当値テキスト">
          <a:extLst>
            <a:ext uri="{FF2B5EF4-FFF2-40B4-BE49-F238E27FC236}">
              <a16:creationId xmlns:a16="http://schemas.microsoft.com/office/drawing/2014/main" id="{889B3766-4411-4516-8D4D-7CA20096717E}"/>
            </a:ext>
          </a:extLst>
        </xdr:cNvPr>
        <xdr:cNvSpPr txBox="1"/>
      </xdr:nvSpPr>
      <xdr:spPr>
        <a:xfrm>
          <a:off x="14846300" y="61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78620</xdr:rowOff>
    </xdr:from>
    <xdr:to>
      <xdr:col>72</xdr:col>
      <xdr:colOff>123825</xdr:colOff>
      <xdr:row>32</xdr:row>
      <xdr:rowOff>8770</xdr:rowOff>
    </xdr:to>
    <xdr:sp macro="" textlink="">
      <xdr:nvSpPr>
        <xdr:cNvPr id="139" name="楕円 138">
          <a:extLst>
            <a:ext uri="{FF2B5EF4-FFF2-40B4-BE49-F238E27FC236}">
              <a16:creationId xmlns:a16="http://schemas.microsoft.com/office/drawing/2014/main" id="{8AF77019-C8AD-45EB-8093-B9DEF4F97FAC}"/>
            </a:ext>
          </a:extLst>
        </xdr:cNvPr>
        <xdr:cNvSpPr/>
      </xdr:nvSpPr>
      <xdr:spPr>
        <a:xfrm>
          <a:off x="14033500" y="61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114907</xdr:rowOff>
    </xdr:from>
    <xdr:to>
      <xdr:col>76</xdr:col>
      <xdr:colOff>22225</xdr:colOff>
      <xdr:row>31</xdr:row>
      <xdr:rowOff>129420</xdr:rowOff>
    </xdr:to>
    <xdr:cxnSp macro="">
      <xdr:nvCxnSpPr>
        <xdr:cNvPr id="140" name="直線コネクタ 139">
          <a:extLst>
            <a:ext uri="{FF2B5EF4-FFF2-40B4-BE49-F238E27FC236}">
              <a16:creationId xmlns:a16="http://schemas.microsoft.com/office/drawing/2014/main" id="{4BA92888-1148-4406-BBB8-F156E5B2C61D}"/>
            </a:ext>
          </a:extLst>
        </xdr:cNvPr>
        <xdr:cNvCxnSpPr/>
      </xdr:nvCxnSpPr>
      <xdr:spPr>
        <a:xfrm flipV="1">
          <a:off x="14084300" y="6201382"/>
          <a:ext cx="711200" cy="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60029</xdr:rowOff>
    </xdr:from>
    <xdr:to>
      <xdr:col>68</xdr:col>
      <xdr:colOff>123825</xdr:colOff>
      <xdr:row>31</xdr:row>
      <xdr:rowOff>161629</xdr:rowOff>
    </xdr:to>
    <xdr:sp macro="" textlink="">
      <xdr:nvSpPr>
        <xdr:cNvPr id="141" name="楕円 140">
          <a:extLst>
            <a:ext uri="{FF2B5EF4-FFF2-40B4-BE49-F238E27FC236}">
              <a16:creationId xmlns:a16="http://schemas.microsoft.com/office/drawing/2014/main" id="{23840F5A-66AA-4A7B-BE7B-4D28CBB03898}"/>
            </a:ext>
          </a:extLst>
        </xdr:cNvPr>
        <xdr:cNvSpPr/>
      </xdr:nvSpPr>
      <xdr:spPr>
        <a:xfrm>
          <a:off x="13271500" y="61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110829</xdr:rowOff>
    </xdr:from>
    <xdr:to>
      <xdr:col>72</xdr:col>
      <xdr:colOff>73025</xdr:colOff>
      <xdr:row>31</xdr:row>
      <xdr:rowOff>129420</xdr:rowOff>
    </xdr:to>
    <xdr:cxnSp macro="">
      <xdr:nvCxnSpPr>
        <xdr:cNvPr id="142" name="直線コネクタ 141">
          <a:extLst>
            <a:ext uri="{FF2B5EF4-FFF2-40B4-BE49-F238E27FC236}">
              <a16:creationId xmlns:a16="http://schemas.microsoft.com/office/drawing/2014/main" id="{61976B63-793E-4EF2-BB85-BFD8A4D3090D}"/>
            </a:ext>
          </a:extLst>
        </xdr:cNvPr>
        <xdr:cNvCxnSpPr/>
      </xdr:nvCxnSpPr>
      <xdr:spPr>
        <a:xfrm>
          <a:off x="13322300" y="6197304"/>
          <a:ext cx="762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95462</xdr:rowOff>
    </xdr:from>
    <xdr:to>
      <xdr:col>64</xdr:col>
      <xdr:colOff>123825</xdr:colOff>
      <xdr:row>31</xdr:row>
      <xdr:rowOff>25612</xdr:rowOff>
    </xdr:to>
    <xdr:sp macro="" textlink="">
      <xdr:nvSpPr>
        <xdr:cNvPr id="143" name="楕円 142">
          <a:extLst>
            <a:ext uri="{FF2B5EF4-FFF2-40B4-BE49-F238E27FC236}">
              <a16:creationId xmlns:a16="http://schemas.microsoft.com/office/drawing/2014/main" id="{58C16A1D-602E-4D89-BAF8-4FC7B71036FB}"/>
            </a:ext>
          </a:extLst>
        </xdr:cNvPr>
        <xdr:cNvSpPr/>
      </xdr:nvSpPr>
      <xdr:spPr>
        <a:xfrm>
          <a:off x="12509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146262</xdr:rowOff>
    </xdr:from>
    <xdr:to>
      <xdr:col>68</xdr:col>
      <xdr:colOff>73025</xdr:colOff>
      <xdr:row>31</xdr:row>
      <xdr:rowOff>110829</xdr:rowOff>
    </xdr:to>
    <xdr:cxnSp macro="">
      <xdr:nvCxnSpPr>
        <xdr:cNvPr id="144" name="直線コネクタ 143">
          <a:extLst>
            <a:ext uri="{FF2B5EF4-FFF2-40B4-BE49-F238E27FC236}">
              <a16:creationId xmlns:a16="http://schemas.microsoft.com/office/drawing/2014/main" id="{A48CAC1A-2B40-4041-9C69-7C4186FFAD90}"/>
            </a:ext>
          </a:extLst>
        </xdr:cNvPr>
        <xdr:cNvCxnSpPr/>
      </xdr:nvCxnSpPr>
      <xdr:spPr>
        <a:xfrm>
          <a:off x="12560300" y="6061287"/>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158122</xdr:rowOff>
    </xdr:from>
    <xdr:to>
      <xdr:col>60</xdr:col>
      <xdr:colOff>123825</xdr:colOff>
      <xdr:row>30</xdr:row>
      <xdr:rowOff>88272</xdr:rowOff>
    </xdr:to>
    <xdr:sp macro="" textlink="">
      <xdr:nvSpPr>
        <xdr:cNvPr id="145" name="楕円 144">
          <a:extLst>
            <a:ext uri="{FF2B5EF4-FFF2-40B4-BE49-F238E27FC236}">
              <a16:creationId xmlns:a16="http://schemas.microsoft.com/office/drawing/2014/main" id="{8B782B7B-BD23-47E3-BE4D-B276124954D1}"/>
            </a:ext>
          </a:extLst>
        </xdr:cNvPr>
        <xdr:cNvSpPr/>
      </xdr:nvSpPr>
      <xdr:spPr>
        <a:xfrm>
          <a:off x="11747500" y="59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37472</xdr:rowOff>
    </xdr:from>
    <xdr:to>
      <xdr:col>64</xdr:col>
      <xdr:colOff>73025</xdr:colOff>
      <xdr:row>30</xdr:row>
      <xdr:rowOff>146262</xdr:rowOff>
    </xdr:to>
    <xdr:cxnSp macro="">
      <xdr:nvCxnSpPr>
        <xdr:cNvPr id="146" name="直線コネクタ 145">
          <a:extLst>
            <a:ext uri="{FF2B5EF4-FFF2-40B4-BE49-F238E27FC236}">
              <a16:creationId xmlns:a16="http://schemas.microsoft.com/office/drawing/2014/main" id="{0A2DF410-E91E-4B37-9D0B-C316BA8B2527}"/>
            </a:ext>
          </a:extLst>
        </xdr:cNvPr>
        <xdr:cNvCxnSpPr/>
      </xdr:nvCxnSpPr>
      <xdr:spPr>
        <a:xfrm>
          <a:off x="11798300" y="5952497"/>
          <a:ext cx="7620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7" name="n_1aveValue債務償還比率">
          <a:extLst>
            <a:ext uri="{FF2B5EF4-FFF2-40B4-BE49-F238E27FC236}">
              <a16:creationId xmlns:a16="http://schemas.microsoft.com/office/drawing/2014/main" id="{114D7E98-3C2E-4EDA-8D84-8468E4EDFF46}"/>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8" name="n_2aveValue債務償還比率">
          <a:extLst>
            <a:ext uri="{FF2B5EF4-FFF2-40B4-BE49-F238E27FC236}">
              <a16:creationId xmlns:a16="http://schemas.microsoft.com/office/drawing/2014/main" id="{C824B251-E9E6-4085-B5D6-DB799EE5A447}"/>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9" name="n_3aveValue債務償還比率">
          <a:extLst>
            <a:ext uri="{FF2B5EF4-FFF2-40B4-BE49-F238E27FC236}">
              <a16:creationId xmlns:a16="http://schemas.microsoft.com/office/drawing/2014/main" id="{F553FD0F-925D-4336-9B26-2B73970D5918}"/>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0" name="n_4aveValue債務償還比率">
          <a:extLst>
            <a:ext uri="{FF2B5EF4-FFF2-40B4-BE49-F238E27FC236}">
              <a16:creationId xmlns:a16="http://schemas.microsoft.com/office/drawing/2014/main" id="{0B047DDD-B003-4F87-AA05-732AA24DCD6B}"/>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171347</xdr:rowOff>
    </xdr:from>
    <xdr:ext cx="469744" cy="259045"/>
    <xdr:sp macro="" textlink="">
      <xdr:nvSpPr>
        <xdr:cNvPr id="151" name="n_1mainValue債務償還比率">
          <a:extLst>
            <a:ext uri="{FF2B5EF4-FFF2-40B4-BE49-F238E27FC236}">
              <a16:creationId xmlns:a16="http://schemas.microsoft.com/office/drawing/2014/main" id="{EC25AD9E-57AE-4594-912A-B3DC8F3B97CD}"/>
            </a:ext>
          </a:extLst>
        </xdr:cNvPr>
        <xdr:cNvSpPr txBox="1"/>
      </xdr:nvSpPr>
      <xdr:spPr>
        <a:xfrm>
          <a:off x="13836727" y="625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152756</xdr:rowOff>
    </xdr:from>
    <xdr:ext cx="469744" cy="259045"/>
    <xdr:sp macro="" textlink="">
      <xdr:nvSpPr>
        <xdr:cNvPr id="152" name="n_2mainValue債務償還比率">
          <a:extLst>
            <a:ext uri="{FF2B5EF4-FFF2-40B4-BE49-F238E27FC236}">
              <a16:creationId xmlns:a16="http://schemas.microsoft.com/office/drawing/2014/main" id="{8A342ED8-2A59-4699-B5D0-2D6C2F88D86C}"/>
            </a:ext>
          </a:extLst>
        </xdr:cNvPr>
        <xdr:cNvSpPr txBox="1"/>
      </xdr:nvSpPr>
      <xdr:spPr>
        <a:xfrm>
          <a:off x="13087427" y="623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16739</xdr:rowOff>
    </xdr:from>
    <xdr:ext cx="469744" cy="259045"/>
    <xdr:sp macro="" textlink="">
      <xdr:nvSpPr>
        <xdr:cNvPr id="153" name="n_3mainValue債務償還比率">
          <a:extLst>
            <a:ext uri="{FF2B5EF4-FFF2-40B4-BE49-F238E27FC236}">
              <a16:creationId xmlns:a16="http://schemas.microsoft.com/office/drawing/2014/main" id="{037523E3-041D-4178-841F-C26E2E829A85}"/>
            </a:ext>
          </a:extLst>
        </xdr:cNvPr>
        <xdr:cNvSpPr txBox="1"/>
      </xdr:nvSpPr>
      <xdr:spPr>
        <a:xfrm>
          <a:off x="12325427" y="61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79399</xdr:rowOff>
    </xdr:from>
    <xdr:ext cx="469744" cy="259045"/>
    <xdr:sp macro="" textlink="">
      <xdr:nvSpPr>
        <xdr:cNvPr id="154" name="n_4mainValue債務償還比率">
          <a:extLst>
            <a:ext uri="{FF2B5EF4-FFF2-40B4-BE49-F238E27FC236}">
              <a16:creationId xmlns:a16="http://schemas.microsoft.com/office/drawing/2014/main" id="{250AB94F-3FFE-4E3F-B0D2-AA8B9B42B939}"/>
            </a:ext>
          </a:extLst>
        </xdr:cNvPr>
        <xdr:cNvSpPr txBox="1"/>
      </xdr:nvSpPr>
      <xdr:spPr>
        <a:xfrm>
          <a:off x="11563427" y="5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933560A0-C27B-4964-9F96-B6A7BB3376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A5CC5839-5196-4EC0-9C60-15BA1DBEEB0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48E0FC77-5D85-4C2C-AF41-FEF70436DA4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1EABDBD0-1392-4030-B716-D92032F0000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CF7A3B76-537E-453B-8AD2-D8AFD1364F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ABF3EF89-0A0E-4363-8FCC-07A14BC670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21BA52-8C94-4237-8063-782E221625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F25352-E459-476A-A1CA-54D1ED20AE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CD097-6697-4002-A42B-6E87C9ADAC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E8CCCC-12E0-422F-ADD7-80FDF6DB98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737C9C-1FBF-474E-96BD-5AC1BA549F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C6A4BB-CCC9-459E-BAEE-71D55E16DC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1A7C70-5A3D-4C78-AA16-8BD17BFCF6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E5BD00-9DAE-48A6-9467-6AAE2C2B57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B7D4C7-786B-4648-B846-CE69E8534C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73354B-7592-4049-911C-2735605DBA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13F793-916B-423E-8886-E6827FE807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1D406B-3140-433C-B3AA-9023FF8CF3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669BBC-DAA8-45F1-9767-B688534808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9E8B34-B15F-4EB4-B87D-B00837BF39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B77764-D50B-41EF-8AD2-599670A83A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EDAA70-1395-4702-ABF8-FE5C02ED65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3AC038-4D4B-4BB0-AB4C-9E05044E5D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CEA168-BCBD-4C3F-9AB6-A2361EC5C6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E99EC3-314F-405C-BC66-8119F3D293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E5A43A-B768-4977-8D49-230DED53ED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D92283-B837-4773-BE75-4DD9920E81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540ADC-A166-4536-AE1A-EB9870DB0E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169E92-5FB2-4256-9695-53FC9B2BED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E3A35B-EA28-4EA8-ACFE-E35F1C20772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1A12B0-C005-4A57-9912-DC9CB7F238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29CAA2-3CBB-4E0D-A68B-3B5D8F4783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C2965C-1DCE-4FD8-9616-F96C1FB677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C572E2-F24C-4918-AD38-E4B244C628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C9F555-74C2-480B-AB53-11605757D3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A9ABD7-9BB6-4B99-BED4-B68FD6A89E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22305A-7A8A-4389-9AD8-0EC9554562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57D139-F0B0-452D-8125-1B95B886A5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2E80A1-EC01-4CA3-A30D-5B7C95B5F6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89F602-DB33-4B79-926A-AF6DBC30B1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BD5D23-1241-49EE-A1E3-A3E10124B9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D0E84C-BA0E-4035-A882-13374B0E8E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4864F3-1607-4712-87C1-7907BE2C54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715797-D519-467E-8ED2-6528C92F65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8ACF69-1596-485D-A0B3-78B92016E0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427F26-1993-4AC7-B737-FB7A884E8D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BAEAB3-ED05-4A2E-B78D-E410060217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055B37-9E80-4348-B050-1D3DEABA44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3834D83-7819-485E-93B1-1D331C23BE1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346CE25-0454-4DFC-8432-BF5AF66782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2D6D0E4-9CC7-490D-93DC-A66094D6BC9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E812318-856E-4988-AEE1-42537D48D9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10E7FC4-9FB3-4220-9E46-8BE3D58C15C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652C7E-467C-4075-9D07-0990E2185F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81CA8BC-F7B7-48B7-9FF6-B70A50F1FB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CC54136-4A5D-408E-9638-0128B525EF2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9C07441-5F56-4444-AAA9-2C2E52674D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1B453F3-DA12-419A-BFD5-6EE04CDDF14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E47C34-681D-45C5-9B54-79EBAC8DB9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E8D8F1-07D9-4C13-8D02-F024F67D0BB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FA1852-281B-4720-B7F8-801B32D583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14A09C1-B57A-4DD6-8FD8-101568D7DAA7}"/>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7BF2752F-B783-417A-A37F-81B5DD8B4269}"/>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F01BA45-D117-4DFD-8DAF-99516AD1E73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FBF17BC-35E5-470D-BF51-7BD7FAFFC16A}"/>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269A53CC-1D0D-4422-A21A-533EF57F2232}"/>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7585419A-2DFF-49DA-9DA7-FF45B35088AB}"/>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3FC34963-05A5-4E27-A54A-592E54C3FAD4}"/>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7CFB2515-0C7E-4AF9-8052-A97F78660613}"/>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416459DB-60FF-4E8C-98B1-018C417D8F15}"/>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B83EED57-080E-44E7-BBBA-DC230986F4B9}"/>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0B3DA5B0-E1D6-4B2F-B806-CDA5E0DAAE7B}"/>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0F797B-6CDE-4D28-9B01-C1D6689DBA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5835A6-5554-46EF-9144-274BEFB8EC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14FC98-FDF6-44D7-855A-8C515DC1F0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BFF7FA-65C2-4BC6-B7C6-FF6D9011AD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B64C79-B0DD-4AE4-B7C9-D25977FE25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1DFBA8C3-7647-4029-B0BA-71C0D37B723B}"/>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CD008087-80C0-4E7D-B7A7-0E556F9DBFF9}"/>
            </a:ext>
          </a:extLst>
        </xdr:cNvPr>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a:extLst>
            <a:ext uri="{FF2B5EF4-FFF2-40B4-BE49-F238E27FC236}">
              <a16:creationId xmlns:a16="http://schemas.microsoft.com/office/drawing/2014/main" id="{34BB81FE-F334-4DBD-8F43-41DEECF7EAC2}"/>
            </a:ext>
          </a:extLst>
        </xdr:cNvPr>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CE4D2B7D-5E50-453C-9D76-E3E4BB6A12C2}"/>
            </a:ext>
          </a:extLst>
        </xdr:cNvPr>
        <xdr:cNvCxnSpPr/>
      </xdr:nvCxnSpPr>
      <xdr:spPr>
        <a:xfrm>
          <a:off x="3797300" y="65017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82C1FE9C-E223-421A-B2D2-C55C496EE7CD}"/>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158115</xdr:rowOff>
    </xdr:to>
    <xdr:cxnSp macro="">
      <xdr:nvCxnSpPr>
        <xdr:cNvPr id="78" name="直線コネクタ 77">
          <a:extLst>
            <a:ext uri="{FF2B5EF4-FFF2-40B4-BE49-F238E27FC236}">
              <a16:creationId xmlns:a16="http://schemas.microsoft.com/office/drawing/2014/main" id="{B76C9759-042C-4749-BA94-BA99BD9FB366}"/>
            </a:ext>
          </a:extLst>
        </xdr:cNvPr>
        <xdr:cNvCxnSpPr/>
      </xdr:nvCxnSpPr>
      <xdr:spPr>
        <a:xfrm>
          <a:off x="2908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79" name="n_1aveValue【道路】&#10;有形固定資産減価償却率">
          <a:extLst>
            <a:ext uri="{FF2B5EF4-FFF2-40B4-BE49-F238E27FC236}">
              <a16:creationId xmlns:a16="http://schemas.microsoft.com/office/drawing/2014/main" id="{4C086BAB-B41F-492E-A954-8A6BCD0CDE5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a:extLst>
            <a:ext uri="{FF2B5EF4-FFF2-40B4-BE49-F238E27FC236}">
              <a16:creationId xmlns:a16="http://schemas.microsoft.com/office/drawing/2014/main" id="{0E0230D5-BA9A-4FD0-BBAD-CC36FE1AE33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a:extLst>
            <a:ext uri="{FF2B5EF4-FFF2-40B4-BE49-F238E27FC236}">
              <a16:creationId xmlns:a16="http://schemas.microsoft.com/office/drawing/2014/main" id="{E9D30B7F-0F5B-40D8-8FB7-49CAB55DA055}"/>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2" name="n_4aveValue【道路】&#10;有形固定資産減価償却率">
          <a:extLst>
            <a:ext uri="{FF2B5EF4-FFF2-40B4-BE49-F238E27FC236}">
              <a16:creationId xmlns:a16="http://schemas.microsoft.com/office/drawing/2014/main" id="{4B9C017B-699C-4C01-9A74-06A54B44D194}"/>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83" name="n_1mainValue【道路】&#10;有形固定資産減価償却率">
          <a:extLst>
            <a:ext uri="{FF2B5EF4-FFF2-40B4-BE49-F238E27FC236}">
              <a16:creationId xmlns:a16="http://schemas.microsoft.com/office/drawing/2014/main" id="{98B0D04F-4363-4C0A-BBDB-7C89C825EC54}"/>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4" name="n_2mainValue【道路】&#10;有形固定資産減価償却率">
          <a:extLst>
            <a:ext uri="{FF2B5EF4-FFF2-40B4-BE49-F238E27FC236}">
              <a16:creationId xmlns:a16="http://schemas.microsoft.com/office/drawing/2014/main" id="{92E945F9-9B47-4040-A493-94B24867A699}"/>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4DD526F-A917-4E91-9F0E-D4B61A9752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2C5761C-CD03-4CDE-92A3-E7B22F82F1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FF21CAD-FFBC-4829-B5EA-E9A737E3CE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778687A-C544-4B69-8D69-A79C45FB17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2F89D1E-CE72-4168-AAE8-E272850DFC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3BF9C5C-D26D-413F-AE86-042BA0C50C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9AB2902-3E60-43E2-858F-7D1B36BD7E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FE0F52B-82DC-4C5C-93F3-B5E37A9495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261A20-E0B5-45C3-B3E0-AD58AF85F8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362D669-FDDA-4089-9C38-4158F2F653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B4FF7A1-789A-40ED-B4A8-E425271DB1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C84E217-4317-449F-AC82-5BF7CB6F20B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BAFBAED-D544-4D62-9E89-0A7161310E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B7A7A64E-EF8E-47B6-AE04-F9B757DB4733}"/>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C8B5A33-FE6B-44EF-B48E-F0968D00B3E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F74C006D-E0A7-40C3-9E32-9C68C1F6AB8D}"/>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0FF7194-1891-4724-B97C-A772F23E99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963416EE-03E9-47D6-80E0-D10C376C62D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3FACD349-1BA7-4E3B-880B-D188E8773A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6EEBBBA2-9026-42A2-98B2-2BA126B050D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C77E85F-2A5C-48B0-8CD6-59B36D7E0D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92173441-BD3D-4926-97C3-1BDAAB9A1944}"/>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D3132E9C-C1ED-4F76-BD54-1EE6EBD793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a:extLst>
            <a:ext uri="{FF2B5EF4-FFF2-40B4-BE49-F238E27FC236}">
              <a16:creationId xmlns:a16="http://schemas.microsoft.com/office/drawing/2014/main" id="{796D561C-6178-4A97-9AD8-9C530C43B13B}"/>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a:extLst>
            <a:ext uri="{FF2B5EF4-FFF2-40B4-BE49-F238E27FC236}">
              <a16:creationId xmlns:a16="http://schemas.microsoft.com/office/drawing/2014/main" id="{EE1C3646-A86B-45AB-8147-48C655B6025B}"/>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a:extLst>
            <a:ext uri="{FF2B5EF4-FFF2-40B4-BE49-F238E27FC236}">
              <a16:creationId xmlns:a16="http://schemas.microsoft.com/office/drawing/2014/main" id="{B40AEEC5-139A-471A-A3CF-B476B8AE725F}"/>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a:extLst>
            <a:ext uri="{FF2B5EF4-FFF2-40B4-BE49-F238E27FC236}">
              <a16:creationId xmlns:a16="http://schemas.microsoft.com/office/drawing/2014/main" id="{D6B03E7D-5CBB-4A7A-87F3-795A5C9757CF}"/>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a:extLst>
            <a:ext uri="{FF2B5EF4-FFF2-40B4-BE49-F238E27FC236}">
              <a16:creationId xmlns:a16="http://schemas.microsoft.com/office/drawing/2014/main" id="{BD07ADCB-25B1-43C2-AB64-015EBFF9C63B}"/>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a:extLst>
            <a:ext uri="{FF2B5EF4-FFF2-40B4-BE49-F238E27FC236}">
              <a16:creationId xmlns:a16="http://schemas.microsoft.com/office/drawing/2014/main" id="{424DD92E-BF10-4E6C-8249-0CBB9ADB6DC7}"/>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a:extLst>
            <a:ext uri="{FF2B5EF4-FFF2-40B4-BE49-F238E27FC236}">
              <a16:creationId xmlns:a16="http://schemas.microsoft.com/office/drawing/2014/main" id="{014C38FB-8126-4587-97D4-8536DCB973BF}"/>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a:extLst>
            <a:ext uri="{FF2B5EF4-FFF2-40B4-BE49-F238E27FC236}">
              <a16:creationId xmlns:a16="http://schemas.microsoft.com/office/drawing/2014/main" id="{CECED362-1FA8-44C2-BCCD-B6163ABB4DD2}"/>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a:extLst>
            <a:ext uri="{FF2B5EF4-FFF2-40B4-BE49-F238E27FC236}">
              <a16:creationId xmlns:a16="http://schemas.microsoft.com/office/drawing/2014/main" id="{CFF8A07C-19BE-4182-B7B2-2540B1CF32E4}"/>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a:extLst>
            <a:ext uri="{FF2B5EF4-FFF2-40B4-BE49-F238E27FC236}">
              <a16:creationId xmlns:a16="http://schemas.microsoft.com/office/drawing/2014/main" id="{997E1B7E-EB15-4596-B0B6-AA4A5C382E3F}"/>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18" name="フローチャート: 判断 117">
          <a:extLst>
            <a:ext uri="{FF2B5EF4-FFF2-40B4-BE49-F238E27FC236}">
              <a16:creationId xmlns:a16="http://schemas.microsoft.com/office/drawing/2014/main" id="{C1CABA65-372D-4EE0-A45C-3D53792C3768}"/>
            </a:ext>
          </a:extLst>
        </xdr:cNvPr>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25A7B35-84B1-4649-A2DB-AB1F9C929D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6A595EA-E982-4345-AC6B-0E7F7A7373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C1DA907-2E1D-4060-B707-7846F951EA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8C8A3E6-5C27-4A49-94B6-3A17D78842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D01A404-5737-4AC8-8AA6-0C6D2CE809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149025</xdr:rowOff>
    </xdr:from>
    <xdr:to>
      <xdr:col>55</xdr:col>
      <xdr:colOff>50800</xdr:colOff>
      <xdr:row>42</xdr:row>
      <xdr:rowOff>79175</xdr:rowOff>
    </xdr:to>
    <xdr:sp macro="" textlink="">
      <xdr:nvSpPr>
        <xdr:cNvPr id="124" name="楕円 123">
          <a:extLst>
            <a:ext uri="{FF2B5EF4-FFF2-40B4-BE49-F238E27FC236}">
              <a16:creationId xmlns:a16="http://schemas.microsoft.com/office/drawing/2014/main" id="{516D52C1-1697-4542-BABA-3E6300BF2D90}"/>
            </a:ext>
          </a:extLst>
        </xdr:cNvPr>
        <xdr:cNvSpPr/>
      </xdr:nvSpPr>
      <xdr:spPr>
        <a:xfrm>
          <a:off x="10426700" y="7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a:extLst>
            <a:ext uri="{FF2B5EF4-FFF2-40B4-BE49-F238E27FC236}">
              <a16:creationId xmlns:a16="http://schemas.microsoft.com/office/drawing/2014/main" id="{4D65A110-A613-4078-8956-97BCA01AC63D}"/>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149037</xdr:rowOff>
    </xdr:from>
    <xdr:to>
      <xdr:col>50</xdr:col>
      <xdr:colOff>165100</xdr:colOff>
      <xdr:row>42</xdr:row>
      <xdr:rowOff>79187</xdr:rowOff>
    </xdr:to>
    <xdr:sp macro="" textlink="">
      <xdr:nvSpPr>
        <xdr:cNvPr id="126" name="楕円 125">
          <a:extLst>
            <a:ext uri="{FF2B5EF4-FFF2-40B4-BE49-F238E27FC236}">
              <a16:creationId xmlns:a16="http://schemas.microsoft.com/office/drawing/2014/main" id="{32EA8DE7-12D9-40E4-8C8F-435C56F97754}"/>
            </a:ext>
          </a:extLst>
        </xdr:cNvPr>
        <xdr:cNvSpPr/>
      </xdr:nvSpPr>
      <xdr:spPr>
        <a:xfrm>
          <a:off x="9588500" y="71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28375</xdr:rowOff>
    </xdr:from>
    <xdr:to>
      <xdr:col>55</xdr:col>
      <xdr:colOff>0</xdr:colOff>
      <xdr:row>42</xdr:row>
      <xdr:rowOff>28387</xdr:rowOff>
    </xdr:to>
    <xdr:cxnSp macro="">
      <xdr:nvCxnSpPr>
        <xdr:cNvPr id="127" name="直線コネクタ 126">
          <a:extLst>
            <a:ext uri="{FF2B5EF4-FFF2-40B4-BE49-F238E27FC236}">
              <a16:creationId xmlns:a16="http://schemas.microsoft.com/office/drawing/2014/main" id="{DEECFDF0-5586-4DDB-A37D-C6F29F850EAA}"/>
            </a:ext>
          </a:extLst>
        </xdr:cNvPr>
        <xdr:cNvCxnSpPr/>
      </xdr:nvCxnSpPr>
      <xdr:spPr>
        <a:xfrm flipV="1">
          <a:off x="9639300" y="722927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149141</xdr:rowOff>
    </xdr:from>
    <xdr:to>
      <xdr:col>46</xdr:col>
      <xdr:colOff>38100</xdr:colOff>
      <xdr:row>42</xdr:row>
      <xdr:rowOff>79291</xdr:rowOff>
    </xdr:to>
    <xdr:sp macro="" textlink="">
      <xdr:nvSpPr>
        <xdr:cNvPr id="128" name="楕円 127">
          <a:extLst>
            <a:ext uri="{FF2B5EF4-FFF2-40B4-BE49-F238E27FC236}">
              <a16:creationId xmlns:a16="http://schemas.microsoft.com/office/drawing/2014/main" id="{54DF1250-55AA-4547-9D54-8242636CAEBC}"/>
            </a:ext>
          </a:extLst>
        </xdr:cNvPr>
        <xdr:cNvSpPr/>
      </xdr:nvSpPr>
      <xdr:spPr>
        <a:xfrm>
          <a:off x="8699500" y="71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28387</xdr:rowOff>
    </xdr:from>
    <xdr:to>
      <xdr:col>50</xdr:col>
      <xdr:colOff>114300</xdr:colOff>
      <xdr:row>42</xdr:row>
      <xdr:rowOff>28491</xdr:rowOff>
    </xdr:to>
    <xdr:cxnSp macro="">
      <xdr:nvCxnSpPr>
        <xdr:cNvPr id="129" name="直線コネクタ 128">
          <a:extLst>
            <a:ext uri="{FF2B5EF4-FFF2-40B4-BE49-F238E27FC236}">
              <a16:creationId xmlns:a16="http://schemas.microsoft.com/office/drawing/2014/main" id="{B49F05DF-F03B-4029-9C3A-0017DF28F999}"/>
            </a:ext>
          </a:extLst>
        </xdr:cNvPr>
        <xdr:cNvCxnSpPr/>
      </xdr:nvCxnSpPr>
      <xdr:spPr>
        <a:xfrm flipV="1">
          <a:off x="8750300" y="722928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a:extLst>
            <a:ext uri="{FF2B5EF4-FFF2-40B4-BE49-F238E27FC236}">
              <a16:creationId xmlns:a16="http://schemas.microsoft.com/office/drawing/2014/main" id="{09A2C478-708A-4B74-AEB1-8BCFA502E551}"/>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a:extLst>
            <a:ext uri="{FF2B5EF4-FFF2-40B4-BE49-F238E27FC236}">
              <a16:creationId xmlns:a16="http://schemas.microsoft.com/office/drawing/2014/main" id="{50A1655A-7226-401E-9C26-8CD8521437F6}"/>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a:extLst>
            <a:ext uri="{FF2B5EF4-FFF2-40B4-BE49-F238E27FC236}">
              <a16:creationId xmlns:a16="http://schemas.microsoft.com/office/drawing/2014/main" id="{D3479F87-93F8-455E-BF74-0D9B23BC95FC}"/>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33" name="n_4aveValue【道路】&#10;一人当たり延長">
          <a:extLst>
            <a:ext uri="{FF2B5EF4-FFF2-40B4-BE49-F238E27FC236}">
              <a16:creationId xmlns:a16="http://schemas.microsoft.com/office/drawing/2014/main" id="{8795EDA1-568E-4F45-939F-66D879043087}"/>
            </a:ext>
          </a:extLst>
        </xdr:cNvPr>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70314</xdr:rowOff>
    </xdr:from>
    <xdr:ext cx="534377" cy="259045"/>
    <xdr:sp macro="" textlink="">
      <xdr:nvSpPr>
        <xdr:cNvPr id="134" name="n_1mainValue【道路】&#10;一人当たり延長">
          <a:extLst>
            <a:ext uri="{FF2B5EF4-FFF2-40B4-BE49-F238E27FC236}">
              <a16:creationId xmlns:a16="http://schemas.microsoft.com/office/drawing/2014/main" id="{30409197-8FFA-4199-82B2-B3F4C3A5FF00}"/>
            </a:ext>
          </a:extLst>
        </xdr:cNvPr>
        <xdr:cNvSpPr txBox="1"/>
      </xdr:nvSpPr>
      <xdr:spPr>
        <a:xfrm>
          <a:off x="9359411" y="72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70418</xdr:rowOff>
    </xdr:from>
    <xdr:ext cx="534377" cy="259045"/>
    <xdr:sp macro="" textlink="">
      <xdr:nvSpPr>
        <xdr:cNvPr id="135" name="n_2mainValue【道路】&#10;一人当たり延長">
          <a:extLst>
            <a:ext uri="{FF2B5EF4-FFF2-40B4-BE49-F238E27FC236}">
              <a16:creationId xmlns:a16="http://schemas.microsoft.com/office/drawing/2014/main" id="{B2C7A479-1635-4D25-A247-B51972CDE47B}"/>
            </a:ext>
          </a:extLst>
        </xdr:cNvPr>
        <xdr:cNvSpPr txBox="1"/>
      </xdr:nvSpPr>
      <xdr:spPr>
        <a:xfrm>
          <a:off x="8483111" y="72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6045E589-FE38-4FF8-BC0D-E73EF754BA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DA02A19C-AC0F-402C-A902-CB2071DD79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647056CC-1FF2-4938-BD9C-3C492DB656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CA0897D-56A1-49D7-B2FE-1D2FE96B57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BE2EF237-17C0-4479-A53D-64FCEB84B5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8C7B346F-E3B7-4F29-87D9-D34565E570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A2E79194-E4AB-4940-9C60-8E83B864B2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334C5735-1685-47A2-9313-3C586DFCD8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DCECE9EF-95F8-444C-8E0D-F3E7FC0AAC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FBA0725E-F786-4A96-B5CD-323AC8E72F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BE1AD3CE-20BA-4E88-9D8A-72156A9061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96488CAF-9E02-4E09-A232-24013EFED9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F4729D33-E8B2-41F3-9D98-85367226D8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546CF5A6-D3C0-414E-B638-F36B54AC64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962C11F0-F568-4C9A-BBEC-050BD8600E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70DBEB36-D7DF-4E68-9A82-C24BFF95FE5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506A8FE1-E9F5-47A9-B7B3-9230C71BBC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F48A515A-6D4F-4380-8407-B984D22E3E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9762F288-C96A-4D2C-81A5-81BA1CB3BB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71A98D0-668E-4595-96B6-802B1F5704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560E1865-543C-4729-A857-C0C9A5AD4C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D2FCAA4D-E865-4B46-8FD0-BDF0A19CA5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0C5E1079-5394-4D8C-8C53-6C8102F5B6A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0E2EF79-FC1F-4B78-A7AA-FC6A551E08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E36B508B-AE4E-4383-8093-8F6B87688F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a:extLst>
            <a:ext uri="{FF2B5EF4-FFF2-40B4-BE49-F238E27FC236}">
              <a16:creationId xmlns:a16="http://schemas.microsoft.com/office/drawing/2014/main" id="{7B5C93ED-E2B2-44D0-956A-B0C919A19728}"/>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BD8D24D-8DBF-4C7B-99E6-9CA06E1C0BAC}"/>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a:extLst>
            <a:ext uri="{FF2B5EF4-FFF2-40B4-BE49-F238E27FC236}">
              <a16:creationId xmlns:a16="http://schemas.microsoft.com/office/drawing/2014/main" id="{B0036E42-82A1-424F-A0B1-4D683F30B8D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EFB8D5D1-A04F-4A07-AD23-D7A5E0F5047F}"/>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a:extLst>
            <a:ext uri="{FF2B5EF4-FFF2-40B4-BE49-F238E27FC236}">
              <a16:creationId xmlns:a16="http://schemas.microsoft.com/office/drawing/2014/main" id="{AE72E08B-AD0D-4733-9E9D-1EC51081F8A8}"/>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EAA657F3-1C0E-4585-B64C-0F08AA154F25}"/>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a:extLst>
            <a:ext uri="{FF2B5EF4-FFF2-40B4-BE49-F238E27FC236}">
              <a16:creationId xmlns:a16="http://schemas.microsoft.com/office/drawing/2014/main" id="{F2ACC5AC-BD33-4DAD-B47C-918B9749B01E}"/>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a:extLst>
            <a:ext uri="{FF2B5EF4-FFF2-40B4-BE49-F238E27FC236}">
              <a16:creationId xmlns:a16="http://schemas.microsoft.com/office/drawing/2014/main" id="{CA6E8EC6-42F6-47CF-A15B-65824D1F49B2}"/>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a:extLst>
            <a:ext uri="{FF2B5EF4-FFF2-40B4-BE49-F238E27FC236}">
              <a16:creationId xmlns:a16="http://schemas.microsoft.com/office/drawing/2014/main" id="{EACF98B0-B76B-45D5-93BC-72B4CC1CB8CB}"/>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a:extLst>
            <a:ext uri="{FF2B5EF4-FFF2-40B4-BE49-F238E27FC236}">
              <a16:creationId xmlns:a16="http://schemas.microsoft.com/office/drawing/2014/main" id="{09171CDA-AFB8-463A-9F48-A12C146644F5}"/>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1" name="フローチャート: 判断 170">
          <a:extLst>
            <a:ext uri="{FF2B5EF4-FFF2-40B4-BE49-F238E27FC236}">
              <a16:creationId xmlns:a16="http://schemas.microsoft.com/office/drawing/2014/main" id="{A2479224-6916-4E5E-A608-E85FBE61A554}"/>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8F4E4DB-CC5A-47A6-BF36-4E008E24B3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79C63BA-3526-4A59-8312-947762EC2D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F7421E4-F367-4959-88D1-184295BF0A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64943B0-4EC0-4F8E-B9A6-CAF32C0B1B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C97FB63-2F1D-4A63-9ED3-60E00E7B39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7" name="楕円 176">
          <a:extLst>
            <a:ext uri="{FF2B5EF4-FFF2-40B4-BE49-F238E27FC236}">
              <a16:creationId xmlns:a16="http://schemas.microsoft.com/office/drawing/2014/main" id="{ED03EA5E-7C9B-4DBA-8573-A993F7B27DD1}"/>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73C58915-254E-4488-8FCC-28409E6BBB4E}"/>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79" name="楕円 178">
          <a:extLst>
            <a:ext uri="{FF2B5EF4-FFF2-40B4-BE49-F238E27FC236}">
              <a16:creationId xmlns:a16="http://schemas.microsoft.com/office/drawing/2014/main" id="{AA70A03B-49B6-49A8-9C9C-D91918D3ACA2}"/>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60</xdr:row>
      <xdr:rowOff>169817</xdr:rowOff>
    </xdr:to>
    <xdr:cxnSp macro="">
      <xdr:nvCxnSpPr>
        <xdr:cNvPr id="180" name="直線コネクタ 179">
          <a:extLst>
            <a:ext uri="{FF2B5EF4-FFF2-40B4-BE49-F238E27FC236}">
              <a16:creationId xmlns:a16="http://schemas.microsoft.com/office/drawing/2014/main" id="{D09B3E19-9680-492A-8242-096ACF6687F3}"/>
            </a:ext>
          </a:extLst>
        </xdr:cNvPr>
        <xdr:cNvCxnSpPr/>
      </xdr:nvCxnSpPr>
      <xdr:spPr>
        <a:xfrm flipV="1">
          <a:off x="3797300" y="1044865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81" name="楕円 180">
          <a:extLst>
            <a:ext uri="{FF2B5EF4-FFF2-40B4-BE49-F238E27FC236}">
              <a16:creationId xmlns:a16="http://schemas.microsoft.com/office/drawing/2014/main" id="{9FF97EB2-951C-4A81-9232-2C06B3EB5927}"/>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60</xdr:row>
      <xdr:rowOff>169817</xdr:rowOff>
    </xdr:to>
    <xdr:cxnSp macro="">
      <xdr:nvCxnSpPr>
        <xdr:cNvPr id="182" name="直線コネクタ 181">
          <a:extLst>
            <a:ext uri="{FF2B5EF4-FFF2-40B4-BE49-F238E27FC236}">
              <a16:creationId xmlns:a16="http://schemas.microsoft.com/office/drawing/2014/main" id="{2BF93781-1BC9-404A-9219-BAC5C2A30A43}"/>
            </a:ext>
          </a:extLst>
        </xdr:cNvPr>
        <xdr:cNvCxnSpPr/>
      </xdr:nvCxnSpPr>
      <xdr:spPr>
        <a:xfrm>
          <a:off x="2908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1AC1766A-B79F-408F-BAD0-6891791E6B7B}"/>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8A1948C2-E05F-4A5C-AAEB-CF4E1D5B20BF}"/>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B97541F9-525B-454A-9C4A-946D7A3CBE4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6880A57F-D0F5-4FB0-9E50-10779D6335E1}"/>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84213856-E357-43EC-A0D5-40B0C806C2B9}"/>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C12F6020-9B2D-42CD-AB8B-94F0595CF579}"/>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1704E6DC-B053-4589-B268-B681D9D75E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389425C6-A030-4877-8DC1-D3CA5C3182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2187120B-BADF-422E-A127-21D59BB2AE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BAB5CF3A-C7DC-4031-88FC-4B1975B3E6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D8310F38-164C-4D00-9ECA-578FC93D7A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53D8D5AF-E25D-480D-BEEF-7BDCD525A2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4970E36-BF97-4F95-A75F-4DC8129A68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9CC2C57-B197-4DEF-B7D2-EA1B0779E1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D621A402-1604-4469-9FC6-B8D2F2576F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E4D959DA-72B2-4592-992F-FFE734FE59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88FDCBC3-8037-4C86-81AF-4C4CA6D1A9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C4A3CD8A-4DB2-4E02-A324-758513E56A4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D790627F-F1A8-4328-A00E-97BE1537B8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a:extLst>
            <a:ext uri="{FF2B5EF4-FFF2-40B4-BE49-F238E27FC236}">
              <a16:creationId xmlns:a16="http://schemas.microsoft.com/office/drawing/2014/main" id="{7EA476E7-A66D-46E9-8722-6EBD783EF1C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8405EDD7-3E56-4B01-B10E-35BC17B49A3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a:extLst>
            <a:ext uri="{FF2B5EF4-FFF2-40B4-BE49-F238E27FC236}">
              <a16:creationId xmlns:a16="http://schemas.microsoft.com/office/drawing/2014/main" id="{B5174085-1CF3-4453-B532-F9673C13B5A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10A3364C-C4BA-4276-9040-F0DA7741D6F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a:extLst>
            <a:ext uri="{FF2B5EF4-FFF2-40B4-BE49-F238E27FC236}">
              <a16:creationId xmlns:a16="http://schemas.microsoft.com/office/drawing/2014/main" id="{A44DD126-0F1D-40D8-B193-8908524C15D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BA30C497-9B62-4D58-9FB8-3E785EC162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C416D505-1A4F-48F7-B835-4D0310A0C9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3F1A9BA3-CDEB-444A-8CD1-17E125CB78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0" name="直線コネクタ 209">
          <a:extLst>
            <a:ext uri="{FF2B5EF4-FFF2-40B4-BE49-F238E27FC236}">
              <a16:creationId xmlns:a16="http://schemas.microsoft.com/office/drawing/2014/main" id="{62D20C55-1A46-4483-B01D-1463411FA071}"/>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252A90BF-7B96-423A-98EC-ACE36DFABD9C}"/>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2" name="直線コネクタ 211">
          <a:extLst>
            <a:ext uri="{FF2B5EF4-FFF2-40B4-BE49-F238E27FC236}">
              <a16:creationId xmlns:a16="http://schemas.microsoft.com/office/drawing/2014/main" id="{08E19BF6-3734-44E8-B3B8-F563D2F516F7}"/>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4E377B77-86F4-48A3-BDE6-A6EB2C96EA7F}"/>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4" name="直線コネクタ 213">
          <a:extLst>
            <a:ext uri="{FF2B5EF4-FFF2-40B4-BE49-F238E27FC236}">
              <a16:creationId xmlns:a16="http://schemas.microsoft.com/office/drawing/2014/main" id="{F5ED532F-932A-45EF-8072-134A62627284}"/>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9F224675-5F8C-42EA-A4C5-466D6BB329C5}"/>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6" name="フローチャート: 判断 215">
          <a:extLst>
            <a:ext uri="{FF2B5EF4-FFF2-40B4-BE49-F238E27FC236}">
              <a16:creationId xmlns:a16="http://schemas.microsoft.com/office/drawing/2014/main" id="{2A81E7C6-B562-4BAB-901E-BB6AB4521BCC}"/>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17" name="フローチャート: 判断 216">
          <a:extLst>
            <a:ext uri="{FF2B5EF4-FFF2-40B4-BE49-F238E27FC236}">
              <a16:creationId xmlns:a16="http://schemas.microsoft.com/office/drawing/2014/main" id="{4F04E7C3-F5F4-48BA-B7D4-B791EF46CB1E}"/>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18" name="フローチャート: 判断 217">
          <a:extLst>
            <a:ext uri="{FF2B5EF4-FFF2-40B4-BE49-F238E27FC236}">
              <a16:creationId xmlns:a16="http://schemas.microsoft.com/office/drawing/2014/main" id="{DD38FF88-0E8B-4000-9CE6-C77D64D15CCB}"/>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9" name="フローチャート: 判断 218">
          <a:extLst>
            <a:ext uri="{FF2B5EF4-FFF2-40B4-BE49-F238E27FC236}">
              <a16:creationId xmlns:a16="http://schemas.microsoft.com/office/drawing/2014/main" id="{85445A2B-BA1B-49FD-ACDF-1F0B8E8DD7D4}"/>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20" name="フローチャート: 判断 219">
          <a:extLst>
            <a:ext uri="{FF2B5EF4-FFF2-40B4-BE49-F238E27FC236}">
              <a16:creationId xmlns:a16="http://schemas.microsoft.com/office/drawing/2014/main" id="{59D7E899-89EF-458F-9456-14D483019EBE}"/>
            </a:ext>
          </a:extLst>
        </xdr:cNvPr>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F13227E-27B4-45F9-899F-111F55E17D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BF64555-F9F9-4851-8836-1844D0055C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8FB353A-6BF8-43AF-B84F-F17988903D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BC98EF3-3F5B-4E96-86AD-CE4C2B1D52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3F3B2C7-B22A-4528-AD4E-1554E8FA6D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162732</xdr:rowOff>
    </xdr:from>
    <xdr:to>
      <xdr:col>55</xdr:col>
      <xdr:colOff>50800</xdr:colOff>
      <xdr:row>61</xdr:row>
      <xdr:rowOff>92882</xdr:rowOff>
    </xdr:to>
    <xdr:sp macro="" textlink="">
      <xdr:nvSpPr>
        <xdr:cNvPr id="226" name="楕円 225">
          <a:extLst>
            <a:ext uri="{FF2B5EF4-FFF2-40B4-BE49-F238E27FC236}">
              <a16:creationId xmlns:a16="http://schemas.microsoft.com/office/drawing/2014/main" id="{1F3EE7FB-AF4E-4651-9170-030DC0266300}"/>
            </a:ext>
          </a:extLst>
        </xdr:cNvPr>
        <xdr:cNvSpPr/>
      </xdr:nvSpPr>
      <xdr:spPr>
        <a:xfrm>
          <a:off x="10426700" y="104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14159</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F584C6F7-5FD4-4AF1-B42D-3CCFDEB07140}"/>
            </a:ext>
          </a:extLst>
        </xdr:cNvPr>
        <xdr:cNvSpPr txBox="1"/>
      </xdr:nvSpPr>
      <xdr:spPr>
        <a:xfrm>
          <a:off x="10515600" y="1030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7479</xdr:rowOff>
    </xdr:from>
    <xdr:to>
      <xdr:col>50</xdr:col>
      <xdr:colOff>165100</xdr:colOff>
      <xdr:row>61</xdr:row>
      <xdr:rowOff>109079</xdr:rowOff>
    </xdr:to>
    <xdr:sp macro="" textlink="">
      <xdr:nvSpPr>
        <xdr:cNvPr id="228" name="楕円 227">
          <a:extLst>
            <a:ext uri="{FF2B5EF4-FFF2-40B4-BE49-F238E27FC236}">
              <a16:creationId xmlns:a16="http://schemas.microsoft.com/office/drawing/2014/main" id="{A4E77ED2-DC7C-4D7D-817D-C9BA4138689F}"/>
            </a:ext>
          </a:extLst>
        </xdr:cNvPr>
        <xdr:cNvSpPr/>
      </xdr:nvSpPr>
      <xdr:spPr>
        <a:xfrm>
          <a:off x="9588500" y="104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42082</xdr:rowOff>
    </xdr:from>
    <xdr:to>
      <xdr:col>55</xdr:col>
      <xdr:colOff>0</xdr:colOff>
      <xdr:row>61</xdr:row>
      <xdr:rowOff>58279</xdr:rowOff>
    </xdr:to>
    <xdr:cxnSp macro="">
      <xdr:nvCxnSpPr>
        <xdr:cNvPr id="229" name="直線コネクタ 228">
          <a:extLst>
            <a:ext uri="{FF2B5EF4-FFF2-40B4-BE49-F238E27FC236}">
              <a16:creationId xmlns:a16="http://schemas.microsoft.com/office/drawing/2014/main" id="{C92EC843-C0AF-4C4C-8E2D-375EA31525BB}"/>
            </a:ext>
          </a:extLst>
        </xdr:cNvPr>
        <xdr:cNvCxnSpPr/>
      </xdr:nvCxnSpPr>
      <xdr:spPr>
        <a:xfrm flipV="1">
          <a:off x="9639300" y="10500532"/>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12664</xdr:rowOff>
    </xdr:from>
    <xdr:to>
      <xdr:col>46</xdr:col>
      <xdr:colOff>38100</xdr:colOff>
      <xdr:row>61</xdr:row>
      <xdr:rowOff>114264</xdr:rowOff>
    </xdr:to>
    <xdr:sp macro="" textlink="">
      <xdr:nvSpPr>
        <xdr:cNvPr id="230" name="楕円 229">
          <a:extLst>
            <a:ext uri="{FF2B5EF4-FFF2-40B4-BE49-F238E27FC236}">
              <a16:creationId xmlns:a16="http://schemas.microsoft.com/office/drawing/2014/main" id="{16D9A84C-F0AB-4993-A476-0998CEA7A99D}"/>
            </a:ext>
          </a:extLst>
        </xdr:cNvPr>
        <xdr:cNvSpPr/>
      </xdr:nvSpPr>
      <xdr:spPr>
        <a:xfrm>
          <a:off x="8699500" y="10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58279</xdr:rowOff>
    </xdr:from>
    <xdr:to>
      <xdr:col>50</xdr:col>
      <xdr:colOff>114300</xdr:colOff>
      <xdr:row>61</xdr:row>
      <xdr:rowOff>63464</xdr:rowOff>
    </xdr:to>
    <xdr:cxnSp macro="">
      <xdr:nvCxnSpPr>
        <xdr:cNvPr id="231" name="直線コネクタ 230">
          <a:extLst>
            <a:ext uri="{FF2B5EF4-FFF2-40B4-BE49-F238E27FC236}">
              <a16:creationId xmlns:a16="http://schemas.microsoft.com/office/drawing/2014/main" id="{B1AAB5AD-295F-4871-9648-4B3698D8AE0C}"/>
            </a:ext>
          </a:extLst>
        </xdr:cNvPr>
        <xdr:cNvCxnSpPr/>
      </xdr:nvCxnSpPr>
      <xdr:spPr>
        <a:xfrm flipV="1">
          <a:off x="8750300" y="1051672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0AFA67A2-1896-4208-90E4-35BD853AAE2C}"/>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034EB504-B01E-4720-9C8D-0DD17E0E0627}"/>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DF766E82-8F8A-44D7-883E-D941428BA9D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02A753EC-A638-48AF-8263-4638B9898455}"/>
            </a:ext>
          </a:extLst>
        </xdr:cNvPr>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125606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6D2E29C6-D557-49E3-8051-8A9B48DA24C0}"/>
            </a:ext>
          </a:extLst>
        </xdr:cNvPr>
        <xdr:cNvSpPr txBox="1"/>
      </xdr:nvSpPr>
      <xdr:spPr>
        <a:xfrm>
          <a:off x="9327095" y="1024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130791</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EDC9F44F-EBBF-49AA-814D-70841E36072B}"/>
            </a:ext>
          </a:extLst>
        </xdr:cNvPr>
        <xdr:cNvSpPr txBox="1"/>
      </xdr:nvSpPr>
      <xdr:spPr>
        <a:xfrm>
          <a:off x="8450795" y="102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4DD8CC86-7A65-4AAD-9D48-D7F74F1EC4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BC635429-0966-4436-8079-76BEB6A695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85DC2F9D-FEC3-48DD-A827-13B2975592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8A3A8BD-D4B1-4122-8325-0426426736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A268D797-6D03-4692-A7EE-C6BE34FBE5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FD34E896-3094-4BB9-85BF-54C929BBEC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3C505FB0-70B5-45A4-A7C3-B1606400DF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74FDECC2-5FAF-4272-97C3-734850559C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4CE7A389-9B3C-48E1-84E0-F6D92063BD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5A90437-362E-49BE-A5E8-D05A9991A5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5CB46637-B2C2-41CD-A54C-F15FB49AED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FCCFFE3A-D28C-4722-979C-C1CBB5C0A6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4AC53EAE-6120-4FB8-9528-A6FFB2AEF2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5E6D08FF-C01A-4735-95F1-28C835802E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4A0E60FB-947E-4753-970F-417AF6C4D4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896205C8-89BB-407C-BC37-D7106582830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6D11B1E0-DCA0-44E4-9302-649A3AB3C6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84956A79-A580-4945-8589-A3995C382E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21DEBCE1-F60E-4390-9C18-ED6A171852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B051F471-93A5-4F2B-8CEB-4114E2900E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EDCFBADF-D336-4A9C-880F-6458565C6C2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6D0BFF71-94B7-4EC2-A933-B949E18152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CA731150-381E-49DC-BAB2-E12EF5433A8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2DDF4396-C875-4ADE-A04A-E486739221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1AF2E7C1-635C-4E5B-BA22-D674649788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3" name="直線コネクタ 262">
          <a:extLst>
            <a:ext uri="{FF2B5EF4-FFF2-40B4-BE49-F238E27FC236}">
              <a16:creationId xmlns:a16="http://schemas.microsoft.com/office/drawing/2014/main" id="{E5377AD3-B6F5-432B-8F9E-5800FA4D5F09}"/>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a:extLst>
            <a:ext uri="{FF2B5EF4-FFF2-40B4-BE49-F238E27FC236}">
              <a16:creationId xmlns:a16="http://schemas.microsoft.com/office/drawing/2014/main" id="{A1077146-8834-4217-AEB7-6EC3E1CB2D9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a:extLst>
            <a:ext uri="{FF2B5EF4-FFF2-40B4-BE49-F238E27FC236}">
              <a16:creationId xmlns:a16="http://schemas.microsoft.com/office/drawing/2014/main" id="{7ABA6528-AD0F-4A9E-9E11-ECB42CCB642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6" name="【公営住宅】&#10;有形固定資産減価償却率最大値テキスト">
          <a:extLst>
            <a:ext uri="{FF2B5EF4-FFF2-40B4-BE49-F238E27FC236}">
              <a16:creationId xmlns:a16="http://schemas.microsoft.com/office/drawing/2014/main" id="{C60D1F01-994C-4B1A-8F5E-8289DC295821}"/>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7" name="直線コネクタ 266">
          <a:extLst>
            <a:ext uri="{FF2B5EF4-FFF2-40B4-BE49-F238E27FC236}">
              <a16:creationId xmlns:a16="http://schemas.microsoft.com/office/drawing/2014/main" id="{32FE28A0-406C-406C-8135-DDE9D6F45342}"/>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64A56D16-1EB6-4303-BEDD-0077FEE282D8}"/>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69" name="フローチャート: 判断 268">
          <a:extLst>
            <a:ext uri="{FF2B5EF4-FFF2-40B4-BE49-F238E27FC236}">
              <a16:creationId xmlns:a16="http://schemas.microsoft.com/office/drawing/2014/main" id="{F3F88E93-7CAD-4E1B-A7E4-BB6319278421}"/>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0" name="フローチャート: 判断 269">
          <a:extLst>
            <a:ext uri="{FF2B5EF4-FFF2-40B4-BE49-F238E27FC236}">
              <a16:creationId xmlns:a16="http://schemas.microsoft.com/office/drawing/2014/main" id="{9742C136-7C0C-4B77-A69C-B1165011D60D}"/>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a:extLst>
            <a:ext uri="{FF2B5EF4-FFF2-40B4-BE49-F238E27FC236}">
              <a16:creationId xmlns:a16="http://schemas.microsoft.com/office/drawing/2014/main" id="{F2E20EB1-9542-4179-9674-537BC5A106D7}"/>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2" name="フローチャート: 判断 271">
          <a:extLst>
            <a:ext uri="{FF2B5EF4-FFF2-40B4-BE49-F238E27FC236}">
              <a16:creationId xmlns:a16="http://schemas.microsoft.com/office/drawing/2014/main" id="{E0B520C6-0668-404D-8D08-8FE48B40F958}"/>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3" name="フローチャート: 判断 272">
          <a:extLst>
            <a:ext uri="{FF2B5EF4-FFF2-40B4-BE49-F238E27FC236}">
              <a16:creationId xmlns:a16="http://schemas.microsoft.com/office/drawing/2014/main" id="{D16794C8-6CB6-4323-A60B-ADDF1C45FE34}"/>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FF26F82-3B4F-4717-8FE6-499A15CD42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FFCDA75-2523-43C0-B68E-F5CB4C74F9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38B3082-788A-4840-930C-12AA1D9BEE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BDC542D-E291-4250-B770-9FCDB9A407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CB192FB-8845-4ED1-A86B-E66A8FCD34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79" name="楕円 278">
          <a:extLst>
            <a:ext uri="{FF2B5EF4-FFF2-40B4-BE49-F238E27FC236}">
              <a16:creationId xmlns:a16="http://schemas.microsoft.com/office/drawing/2014/main" id="{1AAB0643-7B7C-4145-A733-5F667C0CC951}"/>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68E2066-4B46-4F2F-B5B0-E2B97466A4D6}"/>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157118</xdr:rowOff>
    </xdr:from>
    <xdr:to>
      <xdr:col>20</xdr:col>
      <xdr:colOff>38100</xdr:colOff>
      <xdr:row>84</xdr:row>
      <xdr:rowOff>87268</xdr:rowOff>
    </xdr:to>
    <xdr:sp macro="" textlink="">
      <xdr:nvSpPr>
        <xdr:cNvPr id="281" name="楕円 280">
          <a:extLst>
            <a:ext uri="{FF2B5EF4-FFF2-40B4-BE49-F238E27FC236}">
              <a16:creationId xmlns:a16="http://schemas.microsoft.com/office/drawing/2014/main" id="{A15A5CD5-9076-48CB-ACC3-2D529B5E5E2B}"/>
            </a:ext>
          </a:extLst>
        </xdr:cNvPr>
        <xdr:cNvSpPr/>
      </xdr:nvSpPr>
      <xdr:spPr>
        <a:xfrm>
          <a:off x="3746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36468</xdr:rowOff>
    </xdr:from>
    <xdr:to>
      <xdr:col>24</xdr:col>
      <xdr:colOff>63500</xdr:colOff>
      <xdr:row>84</xdr:row>
      <xdr:rowOff>38100</xdr:rowOff>
    </xdr:to>
    <xdr:cxnSp macro="">
      <xdr:nvCxnSpPr>
        <xdr:cNvPr id="282" name="直線コネクタ 281">
          <a:extLst>
            <a:ext uri="{FF2B5EF4-FFF2-40B4-BE49-F238E27FC236}">
              <a16:creationId xmlns:a16="http://schemas.microsoft.com/office/drawing/2014/main" id="{8B6C5111-5AD9-4500-8D3E-455EF6CD0586}"/>
            </a:ext>
          </a:extLst>
        </xdr:cNvPr>
        <xdr:cNvCxnSpPr/>
      </xdr:nvCxnSpPr>
      <xdr:spPr>
        <a:xfrm>
          <a:off x="3797300" y="144382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283" name="楕円 282">
          <a:extLst>
            <a:ext uri="{FF2B5EF4-FFF2-40B4-BE49-F238E27FC236}">
              <a16:creationId xmlns:a16="http://schemas.microsoft.com/office/drawing/2014/main" id="{DC865C8E-1BEA-40B6-A915-9FCA2F005350}"/>
            </a:ext>
          </a:extLst>
        </xdr:cNvPr>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84</xdr:row>
      <xdr:rowOff>36468</xdr:rowOff>
    </xdr:to>
    <xdr:cxnSp macro="">
      <xdr:nvCxnSpPr>
        <xdr:cNvPr id="284" name="直線コネクタ 283">
          <a:extLst>
            <a:ext uri="{FF2B5EF4-FFF2-40B4-BE49-F238E27FC236}">
              <a16:creationId xmlns:a16="http://schemas.microsoft.com/office/drawing/2014/main" id="{FA939150-E56E-4C89-AD02-E52574F0DCDF}"/>
            </a:ext>
          </a:extLst>
        </xdr:cNvPr>
        <xdr:cNvCxnSpPr/>
      </xdr:nvCxnSpPr>
      <xdr:spPr>
        <a:xfrm>
          <a:off x="2908300" y="143402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5" name="n_1aveValue【公営住宅】&#10;有形固定資産減価償却率">
          <a:extLst>
            <a:ext uri="{FF2B5EF4-FFF2-40B4-BE49-F238E27FC236}">
              <a16:creationId xmlns:a16="http://schemas.microsoft.com/office/drawing/2014/main" id="{B671A63B-7197-46EB-87EE-25F0C0D33037}"/>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86" name="n_2aveValue【公営住宅】&#10;有形固定資産減価償却率">
          <a:extLst>
            <a:ext uri="{FF2B5EF4-FFF2-40B4-BE49-F238E27FC236}">
              <a16:creationId xmlns:a16="http://schemas.microsoft.com/office/drawing/2014/main" id="{E9ACB476-B521-4371-8BAE-813E61F33FF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87" name="n_3aveValue【公営住宅】&#10;有形固定資産減価償却率">
          <a:extLst>
            <a:ext uri="{FF2B5EF4-FFF2-40B4-BE49-F238E27FC236}">
              <a16:creationId xmlns:a16="http://schemas.microsoft.com/office/drawing/2014/main" id="{6338E3FE-15FF-4469-9253-3AB901EC3613}"/>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88" name="n_4aveValue【公営住宅】&#10;有形固定資産減価償却率">
          <a:extLst>
            <a:ext uri="{FF2B5EF4-FFF2-40B4-BE49-F238E27FC236}">
              <a16:creationId xmlns:a16="http://schemas.microsoft.com/office/drawing/2014/main" id="{90DE8C36-30F2-4363-95E5-DBB193D3D3B9}"/>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78395</xdr:rowOff>
    </xdr:from>
    <xdr:ext cx="405111" cy="259045"/>
    <xdr:sp macro="" textlink="">
      <xdr:nvSpPr>
        <xdr:cNvPr id="289" name="n_1mainValue【公営住宅】&#10;有形固定資産減価償却率">
          <a:extLst>
            <a:ext uri="{FF2B5EF4-FFF2-40B4-BE49-F238E27FC236}">
              <a16:creationId xmlns:a16="http://schemas.microsoft.com/office/drawing/2014/main" id="{49FE052C-BCF9-4673-B268-7CCC4F5BD6FD}"/>
            </a:ext>
          </a:extLst>
        </xdr:cNvPr>
        <xdr:cNvSpPr txBox="1"/>
      </xdr:nvSpPr>
      <xdr:spPr>
        <a:xfrm>
          <a:off x="3582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151872</xdr:rowOff>
    </xdr:from>
    <xdr:ext cx="405111" cy="259045"/>
    <xdr:sp macro="" textlink="">
      <xdr:nvSpPr>
        <xdr:cNvPr id="290" name="n_2mainValue【公営住宅】&#10;有形固定資産減価償却率">
          <a:extLst>
            <a:ext uri="{FF2B5EF4-FFF2-40B4-BE49-F238E27FC236}">
              <a16:creationId xmlns:a16="http://schemas.microsoft.com/office/drawing/2014/main" id="{5FDC73C3-C09D-46AA-9352-473F194E552C}"/>
            </a:ext>
          </a:extLst>
        </xdr:cNvPr>
        <xdr:cNvSpPr txBox="1"/>
      </xdr:nvSpPr>
      <xdr:spPr>
        <a:xfrm>
          <a:off x="2705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426C900D-E6AE-43C9-A20C-7BF94090B0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5137C57-AC95-4724-BC4D-42F185AC82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267AD5CB-AC54-4572-BA2B-ACF6DA580D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357DD424-776A-47FB-B4F4-04DDA36D3F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DE5FE85-48BD-40D1-A1CC-E6CC73F4B6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C09F1971-E540-4378-B50D-8E8E47E877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855DF6B8-3089-49EA-B88A-06B44A3B7F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AD482426-BB39-4DFB-A8E1-1CF46B5F95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3C89A663-DA57-4FC9-BB60-EF3F4FADE9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D9307B18-A0A1-412D-820C-9BFD0A6328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B1160062-045D-4708-BCF7-988DA38325C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66E204E2-701E-4E2A-9240-4FE34EE7BFB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C8619FF8-F06B-41EB-85B2-B051D7D1E2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F4EBEFE3-DDE3-4652-99B9-BF15F7D2982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A090217B-96BA-4E8E-968A-63B264A6B3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0249E63F-BA36-47E4-96A6-C8DB4ACAE9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F164928E-A0CF-437D-80EE-A462507E5F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66E751B0-7328-4699-AFCA-77DCC68B91D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964A8936-F3FC-4E39-B963-2CA52EFF0A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a:extLst>
            <a:ext uri="{FF2B5EF4-FFF2-40B4-BE49-F238E27FC236}">
              <a16:creationId xmlns:a16="http://schemas.microsoft.com/office/drawing/2014/main" id="{6383A627-1A24-445E-97DC-A2B9C009EEF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1FA01F1D-09E1-4A8D-AC29-FC36ED1A41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C1BAAA51-B943-4975-B994-0C7FF8ADBE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954A65C9-B36B-4618-9D44-E704B258BC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14" name="直線コネクタ 313">
          <a:extLst>
            <a:ext uri="{FF2B5EF4-FFF2-40B4-BE49-F238E27FC236}">
              <a16:creationId xmlns:a16="http://schemas.microsoft.com/office/drawing/2014/main" id="{926D1C2A-C7FE-46FF-B883-D03853CA80E2}"/>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15" name="【公営住宅】&#10;一人当たり面積最小値テキスト">
          <a:extLst>
            <a:ext uri="{FF2B5EF4-FFF2-40B4-BE49-F238E27FC236}">
              <a16:creationId xmlns:a16="http://schemas.microsoft.com/office/drawing/2014/main" id="{4BBB8988-4C7F-4CE1-9DA9-6C7313598937}"/>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16" name="直線コネクタ 315">
          <a:extLst>
            <a:ext uri="{FF2B5EF4-FFF2-40B4-BE49-F238E27FC236}">
              <a16:creationId xmlns:a16="http://schemas.microsoft.com/office/drawing/2014/main" id="{733DC031-2E8C-439E-8AE9-687AB61CDDBB}"/>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17" name="【公営住宅】&#10;一人当たり面積最大値テキスト">
          <a:extLst>
            <a:ext uri="{FF2B5EF4-FFF2-40B4-BE49-F238E27FC236}">
              <a16:creationId xmlns:a16="http://schemas.microsoft.com/office/drawing/2014/main" id="{EC7EED0A-3E73-488B-AE36-01A9E467B9E8}"/>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18" name="直線コネクタ 317">
          <a:extLst>
            <a:ext uri="{FF2B5EF4-FFF2-40B4-BE49-F238E27FC236}">
              <a16:creationId xmlns:a16="http://schemas.microsoft.com/office/drawing/2014/main" id="{EC22E6A0-5CB4-4675-ADE3-052D8CEC7B0B}"/>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19" name="【公営住宅】&#10;一人当たり面積平均値テキスト">
          <a:extLst>
            <a:ext uri="{FF2B5EF4-FFF2-40B4-BE49-F238E27FC236}">
              <a16:creationId xmlns:a16="http://schemas.microsoft.com/office/drawing/2014/main" id="{067545A1-EB36-4EBF-B5AC-007EFEEFC105}"/>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0" name="フローチャート: 判断 319">
          <a:extLst>
            <a:ext uri="{FF2B5EF4-FFF2-40B4-BE49-F238E27FC236}">
              <a16:creationId xmlns:a16="http://schemas.microsoft.com/office/drawing/2014/main" id="{FCF6C599-A204-42C4-B8BC-D40154AC4365}"/>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21" name="フローチャート: 判断 320">
          <a:extLst>
            <a:ext uri="{FF2B5EF4-FFF2-40B4-BE49-F238E27FC236}">
              <a16:creationId xmlns:a16="http://schemas.microsoft.com/office/drawing/2014/main" id="{0D05FA52-AECD-414D-8667-AB8202DEC5E8}"/>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22" name="フローチャート: 判断 321">
          <a:extLst>
            <a:ext uri="{FF2B5EF4-FFF2-40B4-BE49-F238E27FC236}">
              <a16:creationId xmlns:a16="http://schemas.microsoft.com/office/drawing/2014/main" id="{56AD35D5-EBDF-4D44-8006-1C6A4A0CE13E}"/>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23" name="フローチャート: 判断 322">
          <a:extLst>
            <a:ext uri="{FF2B5EF4-FFF2-40B4-BE49-F238E27FC236}">
              <a16:creationId xmlns:a16="http://schemas.microsoft.com/office/drawing/2014/main" id="{592FAC0F-FB27-4ACF-AF5C-82C921D818DC}"/>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24" name="フローチャート: 判断 323">
          <a:extLst>
            <a:ext uri="{FF2B5EF4-FFF2-40B4-BE49-F238E27FC236}">
              <a16:creationId xmlns:a16="http://schemas.microsoft.com/office/drawing/2014/main" id="{36BD8A59-69A3-4F2F-BAF5-134E7FF0F784}"/>
            </a:ext>
          </a:extLst>
        </xdr:cNvPr>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E0668E4B-F1CB-4177-B499-3A0D0244EC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310FE440-E1D8-41B8-9D67-82E2970A52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FCEC17E-80CC-4832-8896-04EC3355D9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9720200-42CD-4813-A5E2-602F370914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D122BC7F-2C3B-4AA2-8A9D-B9A8170967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139573</xdr:rowOff>
    </xdr:from>
    <xdr:to>
      <xdr:col>55</xdr:col>
      <xdr:colOff>50800</xdr:colOff>
      <xdr:row>85</xdr:row>
      <xdr:rowOff>69723</xdr:rowOff>
    </xdr:to>
    <xdr:sp macro="" textlink="">
      <xdr:nvSpPr>
        <xdr:cNvPr id="330" name="楕円 329">
          <a:extLst>
            <a:ext uri="{FF2B5EF4-FFF2-40B4-BE49-F238E27FC236}">
              <a16:creationId xmlns:a16="http://schemas.microsoft.com/office/drawing/2014/main" id="{A3011FF0-AEF2-46DF-90E9-185C5145E906}"/>
            </a:ext>
          </a:extLst>
        </xdr:cNvPr>
        <xdr:cNvSpPr/>
      </xdr:nvSpPr>
      <xdr:spPr>
        <a:xfrm>
          <a:off x="10426700" y="14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162450</xdr:rowOff>
    </xdr:from>
    <xdr:ext cx="469744" cy="259045"/>
    <xdr:sp macro="" textlink="">
      <xdr:nvSpPr>
        <xdr:cNvPr id="331" name="【公営住宅】&#10;一人当たり面積該当値テキスト">
          <a:extLst>
            <a:ext uri="{FF2B5EF4-FFF2-40B4-BE49-F238E27FC236}">
              <a16:creationId xmlns:a16="http://schemas.microsoft.com/office/drawing/2014/main" id="{B809474F-7012-4D08-8914-5AA42D470B5A}"/>
            </a:ext>
          </a:extLst>
        </xdr:cNvPr>
        <xdr:cNvSpPr txBox="1"/>
      </xdr:nvSpPr>
      <xdr:spPr>
        <a:xfrm>
          <a:off x="10515600" y="1439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32" name="楕円 331">
          <a:extLst>
            <a:ext uri="{FF2B5EF4-FFF2-40B4-BE49-F238E27FC236}">
              <a16:creationId xmlns:a16="http://schemas.microsoft.com/office/drawing/2014/main" id="{E35FBFB6-ACD2-46CF-BCA4-CC6D196D4B33}"/>
            </a:ext>
          </a:extLst>
        </xdr:cNvPr>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18923</xdr:rowOff>
    </xdr:from>
    <xdr:to>
      <xdr:col>55</xdr:col>
      <xdr:colOff>0</xdr:colOff>
      <xdr:row>85</xdr:row>
      <xdr:rowOff>24385</xdr:rowOff>
    </xdr:to>
    <xdr:cxnSp macro="">
      <xdr:nvCxnSpPr>
        <xdr:cNvPr id="333" name="直線コネクタ 332">
          <a:extLst>
            <a:ext uri="{FF2B5EF4-FFF2-40B4-BE49-F238E27FC236}">
              <a16:creationId xmlns:a16="http://schemas.microsoft.com/office/drawing/2014/main" id="{89135CA3-699F-4F6C-8682-34A4FB543E54}"/>
            </a:ext>
          </a:extLst>
        </xdr:cNvPr>
        <xdr:cNvCxnSpPr/>
      </xdr:nvCxnSpPr>
      <xdr:spPr>
        <a:xfrm flipV="1">
          <a:off x="9639300" y="14592173"/>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6604</xdr:rowOff>
    </xdr:from>
    <xdr:to>
      <xdr:col>46</xdr:col>
      <xdr:colOff>38100</xdr:colOff>
      <xdr:row>85</xdr:row>
      <xdr:rowOff>108204</xdr:rowOff>
    </xdr:to>
    <xdr:sp macro="" textlink="">
      <xdr:nvSpPr>
        <xdr:cNvPr id="334" name="楕円 333">
          <a:extLst>
            <a:ext uri="{FF2B5EF4-FFF2-40B4-BE49-F238E27FC236}">
              <a16:creationId xmlns:a16="http://schemas.microsoft.com/office/drawing/2014/main" id="{7842E37E-E44D-4F0E-B17F-DAFA19E92FEB}"/>
            </a:ext>
          </a:extLst>
        </xdr:cNvPr>
        <xdr:cNvSpPr/>
      </xdr:nvSpPr>
      <xdr:spPr>
        <a:xfrm>
          <a:off x="8699500" y="145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57404</xdr:rowOff>
    </xdr:to>
    <xdr:cxnSp macro="">
      <xdr:nvCxnSpPr>
        <xdr:cNvPr id="335" name="直線コネクタ 334">
          <a:extLst>
            <a:ext uri="{FF2B5EF4-FFF2-40B4-BE49-F238E27FC236}">
              <a16:creationId xmlns:a16="http://schemas.microsoft.com/office/drawing/2014/main" id="{1B048E56-0213-4E95-A10F-B0A225017773}"/>
            </a:ext>
          </a:extLst>
        </xdr:cNvPr>
        <xdr:cNvCxnSpPr/>
      </xdr:nvCxnSpPr>
      <xdr:spPr>
        <a:xfrm flipV="1">
          <a:off x="8750300" y="14597635"/>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36" name="n_1aveValue【公営住宅】&#10;一人当たり面積">
          <a:extLst>
            <a:ext uri="{FF2B5EF4-FFF2-40B4-BE49-F238E27FC236}">
              <a16:creationId xmlns:a16="http://schemas.microsoft.com/office/drawing/2014/main" id="{CEAB74F9-DF97-480B-8E53-58C4E3CE14D3}"/>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37" name="n_2aveValue【公営住宅】&#10;一人当たり面積">
          <a:extLst>
            <a:ext uri="{FF2B5EF4-FFF2-40B4-BE49-F238E27FC236}">
              <a16:creationId xmlns:a16="http://schemas.microsoft.com/office/drawing/2014/main" id="{C6E2F2F6-228E-497B-B4C6-D34D4FF608B1}"/>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38" name="n_3aveValue【公営住宅】&#10;一人当たり面積">
          <a:extLst>
            <a:ext uri="{FF2B5EF4-FFF2-40B4-BE49-F238E27FC236}">
              <a16:creationId xmlns:a16="http://schemas.microsoft.com/office/drawing/2014/main" id="{0D541A1A-21D8-4F7B-8F16-300F600AF99E}"/>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39" name="n_4aveValue【公営住宅】&#10;一人当たり面積">
          <a:extLst>
            <a:ext uri="{FF2B5EF4-FFF2-40B4-BE49-F238E27FC236}">
              <a16:creationId xmlns:a16="http://schemas.microsoft.com/office/drawing/2014/main" id="{5FD5F3B7-64A5-4815-A0DE-6014B27AC48C}"/>
            </a:ext>
          </a:extLst>
        </xdr:cNvPr>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91712</xdr:rowOff>
    </xdr:from>
    <xdr:ext cx="469744" cy="259045"/>
    <xdr:sp macro="" textlink="">
      <xdr:nvSpPr>
        <xdr:cNvPr id="340" name="n_1mainValue【公営住宅】&#10;一人当たり面積">
          <a:extLst>
            <a:ext uri="{FF2B5EF4-FFF2-40B4-BE49-F238E27FC236}">
              <a16:creationId xmlns:a16="http://schemas.microsoft.com/office/drawing/2014/main" id="{DF7B86AF-C02E-420B-BC10-FEFC2FEB84BE}"/>
            </a:ext>
          </a:extLst>
        </xdr:cNvPr>
        <xdr:cNvSpPr txBox="1"/>
      </xdr:nvSpPr>
      <xdr:spPr>
        <a:xfrm>
          <a:off x="9391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124731</xdr:rowOff>
    </xdr:from>
    <xdr:ext cx="469744" cy="259045"/>
    <xdr:sp macro="" textlink="">
      <xdr:nvSpPr>
        <xdr:cNvPr id="341" name="n_2mainValue【公営住宅】&#10;一人当たり面積">
          <a:extLst>
            <a:ext uri="{FF2B5EF4-FFF2-40B4-BE49-F238E27FC236}">
              <a16:creationId xmlns:a16="http://schemas.microsoft.com/office/drawing/2014/main" id="{9EB18073-FD7E-41B2-AAB7-E103C1C443A6}"/>
            </a:ext>
          </a:extLst>
        </xdr:cNvPr>
        <xdr:cNvSpPr txBox="1"/>
      </xdr:nvSpPr>
      <xdr:spPr>
        <a:xfrm>
          <a:off x="8515427" y="143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B1BA45FC-D42A-4528-A521-A7886AB3A1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F6EC2036-AB4A-4B62-B99E-0C0F12C252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E5D290E6-2B9C-46C3-A818-9F7D833B08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5576391E-A794-44A9-BA10-9DDCBC54F0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D34E2412-E652-44FF-9D65-627CF570C0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AA0A10C2-7468-490B-92BB-034B0CF62A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C27356AB-8D88-4785-9C88-71327E4C65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3107E514-70B2-4A0A-8C88-F1603FAD24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E4EB5C10-4890-4A05-80E1-9EE0A48B4F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D75A9B51-9BB6-4688-867F-2FA7005A86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147E776-11B2-40B1-9706-36B02E6E7A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69C7C432-EFF2-4503-B1B0-FD6BFFB124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FB5D31A1-4CE0-47E9-8BBA-0F33518C0A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7622D7C7-C287-41A0-AC1D-AC31C91C6D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325A1B6D-538E-4BF5-98A3-ECD8B38927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65946B6-23A6-4013-8043-E6BCE4CA89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3E46B118-F2C3-438B-ADE0-B6C4AE49C7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F56C7AEF-F05F-490A-A167-8569106E8E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EA7C78FA-4B13-48E2-B303-90B8C2F921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3B63D35B-8235-4116-96F0-D79BB0BE03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66E322A8-D430-4E38-A240-1EA808121B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8317C947-46CA-4A4D-93C4-44486AA028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A36ADF86-B9DC-4A86-9B09-C871662F8D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60D0A131-AAF1-4AE7-AC1C-BDD9DC1B84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8B51BBDA-476A-4C38-995B-E2D6E02E36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884CF325-83CB-41C9-A337-16172294A3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A865232B-7B98-49ED-982B-C8D9712470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0A09E102-CFE7-4914-9F4F-EE5325A270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AAEF4132-4C27-47C6-9E86-F76F413888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D9EEDA02-F63C-4816-89B7-A95054CFAB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45947AC1-1EB7-4B51-AFD0-46513E625C9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105C4D63-60E0-483E-80CB-5F532E6F60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37F25E77-308B-4887-B25B-50E0C35E8A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C526326F-06D5-4C1F-8A69-409116E3B60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8657612C-FA0D-4A97-9EBA-2F0B1D7F7A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0D2DD265-9B03-47C6-938F-15FB07C611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53D3DF15-6EAF-4EDD-8492-0A4F0E1A9F7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4FBC0908-0D53-41E5-961C-4F319F2095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a:extLst>
            <a:ext uri="{FF2B5EF4-FFF2-40B4-BE49-F238E27FC236}">
              <a16:creationId xmlns:a16="http://schemas.microsoft.com/office/drawing/2014/main" id="{E8ACDC3C-D9B1-48A8-AB90-61C420653B4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24CFF772-2AE2-47F6-9A68-C080D8F80B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453414AF-F72D-4C4B-8459-C0BFD06214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3" name="直線コネクタ 382">
          <a:extLst>
            <a:ext uri="{FF2B5EF4-FFF2-40B4-BE49-F238E27FC236}">
              <a16:creationId xmlns:a16="http://schemas.microsoft.com/office/drawing/2014/main" id="{3BB81370-1867-4632-959C-3E9C88A0933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a:extLst>
            <a:ext uri="{FF2B5EF4-FFF2-40B4-BE49-F238E27FC236}">
              <a16:creationId xmlns:a16="http://schemas.microsoft.com/office/drawing/2014/main" id="{750C9171-DA86-4203-923D-948C937B661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a:extLst>
            <a:ext uri="{FF2B5EF4-FFF2-40B4-BE49-F238E27FC236}">
              <a16:creationId xmlns:a16="http://schemas.microsoft.com/office/drawing/2014/main" id="{1C9CC81E-D131-489D-8521-03B98EFA51C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6" name="【認定こども園・幼稚園・保育所】&#10;有形固定資産減価償却率最大値テキスト">
          <a:extLst>
            <a:ext uri="{FF2B5EF4-FFF2-40B4-BE49-F238E27FC236}">
              <a16:creationId xmlns:a16="http://schemas.microsoft.com/office/drawing/2014/main" id="{0B1E533B-E2A7-4B98-B987-7AA03AD2F4EF}"/>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7" name="直線コネクタ 386">
          <a:extLst>
            <a:ext uri="{FF2B5EF4-FFF2-40B4-BE49-F238E27FC236}">
              <a16:creationId xmlns:a16="http://schemas.microsoft.com/office/drawing/2014/main" id="{EF790C52-4C44-40DD-9831-E71C3ADFCA3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EE927984-87AF-4DA6-8C39-B75DC0F7A514}"/>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89" name="フローチャート: 判断 388">
          <a:extLst>
            <a:ext uri="{FF2B5EF4-FFF2-40B4-BE49-F238E27FC236}">
              <a16:creationId xmlns:a16="http://schemas.microsoft.com/office/drawing/2014/main" id="{D0423410-66DD-46B2-8823-72A1F985E08C}"/>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90" name="フローチャート: 判断 389">
          <a:extLst>
            <a:ext uri="{FF2B5EF4-FFF2-40B4-BE49-F238E27FC236}">
              <a16:creationId xmlns:a16="http://schemas.microsoft.com/office/drawing/2014/main" id="{01BD5937-1FAD-43B3-BDF0-0C625A673C3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1" name="フローチャート: 判断 390">
          <a:extLst>
            <a:ext uri="{FF2B5EF4-FFF2-40B4-BE49-F238E27FC236}">
              <a16:creationId xmlns:a16="http://schemas.microsoft.com/office/drawing/2014/main" id="{B23DA2D1-DF91-400F-8264-B8E6B85ABA81}"/>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92" name="フローチャート: 判断 391">
          <a:extLst>
            <a:ext uri="{FF2B5EF4-FFF2-40B4-BE49-F238E27FC236}">
              <a16:creationId xmlns:a16="http://schemas.microsoft.com/office/drawing/2014/main" id="{973B2F4E-B315-40E8-8BEE-5ABB80E5B589}"/>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93" name="フローチャート: 判断 392">
          <a:extLst>
            <a:ext uri="{FF2B5EF4-FFF2-40B4-BE49-F238E27FC236}">
              <a16:creationId xmlns:a16="http://schemas.microsoft.com/office/drawing/2014/main" id="{4CACE19A-D6DB-4F78-9A1D-0859400315F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36C3B947-48CC-4E37-905F-56CBFE8CA4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DEFF8549-87AB-4113-A460-E780523FDC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D6667D7-14A8-4778-9961-FF1608DE0F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710E11E-A6C7-4DAE-953D-CE7C5CEE54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A9D3F0C-4898-4959-8E57-9533D5F923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99" name="楕円 398">
          <a:extLst>
            <a:ext uri="{FF2B5EF4-FFF2-40B4-BE49-F238E27FC236}">
              <a16:creationId xmlns:a16="http://schemas.microsoft.com/office/drawing/2014/main" id="{459C77C7-E4D2-42B6-8419-2BB3C7A4B34B}"/>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00" name="【認定こども園・幼稚園・保育所】&#10;有形固定資産減価償却率該当値テキスト">
          <a:extLst>
            <a:ext uri="{FF2B5EF4-FFF2-40B4-BE49-F238E27FC236}">
              <a16:creationId xmlns:a16="http://schemas.microsoft.com/office/drawing/2014/main" id="{D612B85C-5476-4CB8-A9D3-60CFF57A853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01" name="楕円 400">
          <a:extLst>
            <a:ext uri="{FF2B5EF4-FFF2-40B4-BE49-F238E27FC236}">
              <a16:creationId xmlns:a16="http://schemas.microsoft.com/office/drawing/2014/main" id="{52F52CE6-09B2-4C28-A147-388BDDE06F4C}"/>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02" name="直線コネクタ 401">
          <a:extLst>
            <a:ext uri="{FF2B5EF4-FFF2-40B4-BE49-F238E27FC236}">
              <a16:creationId xmlns:a16="http://schemas.microsoft.com/office/drawing/2014/main" id="{C082573B-49F8-43C2-9307-8B5FFCBED3E6}"/>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03" name="楕円 402">
          <a:extLst>
            <a:ext uri="{FF2B5EF4-FFF2-40B4-BE49-F238E27FC236}">
              <a16:creationId xmlns:a16="http://schemas.microsoft.com/office/drawing/2014/main" id="{E681EB9E-B50E-47AD-8743-85D8294CC0C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04" name="直線コネクタ 403">
          <a:extLst>
            <a:ext uri="{FF2B5EF4-FFF2-40B4-BE49-F238E27FC236}">
              <a16:creationId xmlns:a16="http://schemas.microsoft.com/office/drawing/2014/main" id="{614EC18D-DD69-4E07-BC43-1C79CF89CB2B}"/>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95FF7969-253D-405E-88D3-D542293D396E}"/>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AE70A198-CC02-4EF3-8383-3ACBDDFC51C3}"/>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F7EF0498-F2D4-422E-839E-8BA813E4699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08" name="n_4aveValue【認定こども園・幼稚園・保育所】&#10;有形固定資産減価償却率">
          <a:extLst>
            <a:ext uri="{FF2B5EF4-FFF2-40B4-BE49-F238E27FC236}">
              <a16:creationId xmlns:a16="http://schemas.microsoft.com/office/drawing/2014/main" id="{ACAA0A61-9223-4819-AD7E-49A8DF22797C}"/>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09" name="n_1mainValue【認定こども園・幼稚園・保育所】&#10;有形固定資産減価償却率">
          <a:extLst>
            <a:ext uri="{FF2B5EF4-FFF2-40B4-BE49-F238E27FC236}">
              <a16:creationId xmlns:a16="http://schemas.microsoft.com/office/drawing/2014/main" id="{E6FF9889-DADA-45E4-854E-91D4A019D239}"/>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10" name="n_2mainValue【認定こども園・幼稚園・保育所】&#10;有形固定資産減価償却率">
          <a:extLst>
            <a:ext uri="{FF2B5EF4-FFF2-40B4-BE49-F238E27FC236}">
              <a16:creationId xmlns:a16="http://schemas.microsoft.com/office/drawing/2014/main" id="{030D0357-6AAB-4031-BF5A-95C466A5AED7}"/>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39CA569A-2AF8-4E61-ACAC-D80B210D00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8BE2323E-BE6E-4243-9C9C-5D58B975AA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D2ABA58-BA1C-42B1-9202-10D130B075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1E26292B-1FB6-446B-B9CC-032B83C37A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6C3848C2-8226-454A-BC54-185D30120B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83748CF5-9A14-46FE-8443-8D5B425105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60806CDE-4292-4180-B77E-47F522F302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72E0F53F-87B9-4B98-B897-8F9F83BDBC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5BCFD10E-AECD-4115-B2EF-77556BC2C2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2E01A547-9C21-4A8A-899A-42BB3DFF0C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a:extLst>
            <a:ext uri="{FF2B5EF4-FFF2-40B4-BE49-F238E27FC236}">
              <a16:creationId xmlns:a16="http://schemas.microsoft.com/office/drawing/2014/main" id="{1CB0464E-5623-4E86-89EE-390D427954A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AEB4E659-78E0-45B3-A425-1FC653B2FEF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a:extLst>
            <a:ext uri="{FF2B5EF4-FFF2-40B4-BE49-F238E27FC236}">
              <a16:creationId xmlns:a16="http://schemas.microsoft.com/office/drawing/2014/main" id="{3119F1F0-0479-49C5-B5C1-4FBED2A939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a:extLst>
            <a:ext uri="{FF2B5EF4-FFF2-40B4-BE49-F238E27FC236}">
              <a16:creationId xmlns:a16="http://schemas.microsoft.com/office/drawing/2014/main" id="{638779C8-6028-45EF-A6F5-73528A1F063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a:extLst>
            <a:ext uri="{FF2B5EF4-FFF2-40B4-BE49-F238E27FC236}">
              <a16:creationId xmlns:a16="http://schemas.microsoft.com/office/drawing/2014/main" id="{D6F04E7E-2B75-46EA-AAEF-E87F9EE8BDC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a:extLst>
            <a:ext uri="{FF2B5EF4-FFF2-40B4-BE49-F238E27FC236}">
              <a16:creationId xmlns:a16="http://schemas.microsoft.com/office/drawing/2014/main" id="{CC4959C8-4E89-4DDB-BB62-36373DC13A4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a:extLst>
            <a:ext uri="{FF2B5EF4-FFF2-40B4-BE49-F238E27FC236}">
              <a16:creationId xmlns:a16="http://schemas.microsoft.com/office/drawing/2014/main" id="{8F17357A-D82E-44D5-8CA0-480E7CECA53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a:extLst>
            <a:ext uri="{FF2B5EF4-FFF2-40B4-BE49-F238E27FC236}">
              <a16:creationId xmlns:a16="http://schemas.microsoft.com/office/drawing/2014/main" id="{04F05211-82F5-468D-AFC5-CD22BC31B63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a:extLst>
            <a:ext uri="{FF2B5EF4-FFF2-40B4-BE49-F238E27FC236}">
              <a16:creationId xmlns:a16="http://schemas.microsoft.com/office/drawing/2014/main" id="{EE8E305F-5868-462B-9373-B609E728B40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a:extLst>
            <a:ext uri="{FF2B5EF4-FFF2-40B4-BE49-F238E27FC236}">
              <a16:creationId xmlns:a16="http://schemas.microsoft.com/office/drawing/2014/main" id="{76B62D40-9865-42E1-9226-6C76D8A2129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a:extLst>
            <a:ext uri="{FF2B5EF4-FFF2-40B4-BE49-F238E27FC236}">
              <a16:creationId xmlns:a16="http://schemas.microsoft.com/office/drawing/2014/main" id="{7A0E6959-DCC0-4A21-ACB6-1A000B777E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3B37023F-662D-49DB-A7FB-EA60DABE77A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795159CB-9653-4FC3-9FE9-7FA044BB09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B40CC316-80CA-4C12-B4FB-D944165706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B49887C5-C2F5-4C6A-9D8A-75A4DA76C9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36" name="直線コネクタ 435">
          <a:extLst>
            <a:ext uri="{FF2B5EF4-FFF2-40B4-BE49-F238E27FC236}">
              <a16:creationId xmlns:a16="http://schemas.microsoft.com/office/drawing/2014/main" id="{D7F7FC11-DAEB-4119-8A37-3702C3906883}"/>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FE5C5555-251D-4CB8-8C50-BCC8620079B2}"/>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38" name="直線コネクタ 437">
          <a:extLst>
            <a:ext uri="{FF2B5EF4-FFF2-40B4-BE49-F238E27FC236}">
              <a16:creationId xmlns:a16="http://schemas.microsoft.com/office/drawing/2014/main" id="{FE598846-099C-45BC-BCFC-6F7A20C5BFAC}"/>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AF4D11CA-4E16-4302-A384-2775FC8C576D}"/>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40" name="直線コネクタ 439">
          <a:extLst>
            <a:ext uri="{FF2B5EF4-FFF2-40B4-BE49-F238E27FC236}">
              <a16:creationId xmlns:a16="http://schemas.microsoft.com/office/drawing/2014/main" id="{3D50AA04-24C8-4F89-8581-DC23280156D9}"/>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462AED88-C6B3-4757-A077-F3EE4051185E}"/>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42" name="フローチャート: 判断 441">
          <a:extLst>
            <a:ext uri="{FF2B5EF4-FFF2-40B4-BE49-F238E27FC236}">
              <a16:creationId xmlns:a16="http://schemas.microsoft.com/office/drawing/2014/main" id="{0B0066F4-3B6F-4DFD-8FA0-7221D06D401F}"/>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43" name="フローチャート: 判断 442">
          <a:extLst>
            <a:ext uri="{FF2B5EF4-FFF2-40B4-BE49-F238E27FC236}">
              <a16:creationId xmlns:a16="http://schemas.microsoft.com/office/drawing/2014/main" id="{1948F9E8-1DE3-4F5F-A55B-595A860F2C23}"/>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44" name="フローチャート: 判断 443">
          <a:extLst>
            <a:ext uri="{FF2B5EF4-FFF2-40B4-BE49-F238E27FC236}">
              <a16:creationId xmlns:a16="http://schemas.microsoft.com/office/drawing/2014/main" id="{B80AEB2C-72B8-433F-8FF0-E019D8FAAE04}"/>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45" name="フローチャート: 判断 444">
          <a:extLst>
            <a:ext uri="{FF2B5EF4-FFF2-40B4-BE49-F238E27FC236}">
              <a16:creationId xmlns:a16="http://schemas.microsoft.com/office/drawing/2014/main" id="{D4493ADE-E7CB-4D25-BCBC-3E888B6CD8FF}"/>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6" name="フローチャート: 判断 445">
          <a:extLst>
            <a:ext uri="{FF2B5EF4-FFF2-40B4-BE49-F238E27FC236}">
              <a16:creationId xmlns:a16="http://schemas.microsoft.com/office/drawing/2014/main" id="{D74DEEDB-ABD6-4F90-A477-2BC64C44B5A8}"/>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1F283F2-E5B5-4C91-8411-0BDF1CCF9D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47D81976-DD84-4918-A9C3-C2B531EDDC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9690A1C-C056-44FD-AA82-BBD4D8B909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FE9E6B02-D484-4351-9ED3-6FDEDF59AD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3EF46F2-CB81-4CD5-A155-75B7D136E7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154396</xdr:rowOff>
    </xdr:from>
    <xdr:to>
      <xdr:col>116</xdr:col>
      <xdr:colOff>114300</xdr:colOff>
      <xdr:row>42</xdr:row>
      <xdr:rowOff>84546</xdr:rowOff>
    </xdr:to>
    <xdr:sp macro="" textlink="">
      <xdr:nvSpPr>
        <xdr:cNvPr id="452" name="楕円 451">
          <a:extLst>
            <a:ext uri="{FF2B5EF4-FFF2-40B4-BE49-F238E27FC236}">
              <a16:creationId xmlns:a16="http://schemas.microsoft.com/office/drawing/2014/main" id="{091404B3-1615-4E36-A77F-C7EA42B3886E}"/>
            </a:ext>
          </a:extLst>
        </xdr:cNvPr>
        <xdr:cNvSpPr/>
      </xdr:nvSpPr>
      <xdr:spPr>
        <a:xfrm>
          <a:off x="221107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69323</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136C2FC0-E9D4-4297-B5A1-2D61EDBF5113}"/>
            </a:ext>
          </a:extLst>
        </xdr:cNvPr>
        <xdr:cNvSpPr txBox="1"/>
      </xdr:nvSpPr>
      <xdr:spPr>
        <a:xfrm>
          <a:off x="22199600" y="70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156028</xdr:rowOff>
    </xdr:from>
    <xdr:to>
      <xdr:col>112</xdr:col>
      <xdr:colOff>38100</xdr:colOff>
      <xdr:row>42</xdr:row>
      <xdr:rowOff>86178</xdr:rowOff>
    </xdr:to>
    <xdr:sp macro="" textlink="">
      <xdr:nvSpPr>
        <xdr:cNvPr id="454" name="楕円 453">
          <a:extLst>
            <a:ext uri="{FF2B5EF4-FFF2-40B4-BE49-F238E27FC236}">
              <a16:creationId xmlns:a16="http://schemas.microsoft.com/office/drawing/2014/main" id="{C685DF5F-1843-491D-98D2-55EE600A4658}"/>
            </a:ext>
          </a:extLst>
        </xdr:cNvPr>
        <xdr:cNvSpPr/>
      </xdr:nvSpPr>
      <xdr:spPr>
        <a:xfrm>
          <a:off x="21272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33746</xdr:rowOff>
    </xdr:from>
    <xdr:to>
      <xdr:col>116</xdr:col>
      <xdr:colOff>63500</xdr:colOff>
      <xdr:row>42</xdr:row>
      <xdr:rowOff>35378</xdr:rowOff>
    </xdr:to>
    <xdr:cxnSp macro="">
      <xdr:nvCxnSpPr>
        <xdr:cNvPr id="455" name="直線コネクタ 454">
          <a:extLst>
            <a:ext uri="{FF2B5EF4-FFF2-40B4-BE49-F238E27FC236}">
              <a16:creationId xmlns:a16="http://schemas.microsoft.com/office/drawing/2014/main" id="{647C5801-CBB3-47B3-9AF9-A06E9F92EC4D}"/>
            </a:ext>
          </a:extLst>
        </xdr:cNvPr>
        <xdr:cNvCxnSpPr/>
      </xdr:nvCxnSpPr>
      <xdr:spPr>
        <a:xfrm flipV="1">
          <a:off x="21323300" y="72346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156028</xdr:rowOff>
    </xdr:from>
    <xdr:to>
      <xdr:col>107</xdr:col>
      <xdr:colOff>101600</xdr:colOff>
      <xdr:row>42</xdr:row>
      <xdr:rowOff>86178</xdr:rowOff>
    </xdr:to>
    <xdr:sp macro="" textlink="">
      <xdr:nvSpPr>
        <xdr:cNvPr id="456" name="楕円 455">
          <a:extLst>
            <a:ext uri="{FF2B5EF4-FFF2-40B4-BE49-F238E27FC236}">
              <a16:creationId xmlns:a16="http://schemas.microsoft.com/office/drawing/2014/main" id="{7E6FA97F-A014-420E-AD86-EE1BAFDB274C}"/>
            </a:ext>
          </a:extLst>
        </xdr:cNvPr>
        <xdr:cNvSpPr/>
      </xdr:nvSpPr>
      <xdr:spPr>
        <a:xfrm>
          <a:off x="20383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35378</xdr:rowOff>
    </xdr:from>
    <xdr:to>
      <xdr:col>111</xdr:col>
      <xdr:colOff>177800</xdr:colOff>
      <xdr:row>42</xdr:row>
      <xdr:rowOff>35378</xdr:rowOff>
    </xdr:to>
    <xdr:cxnSp macro="">
      <xdr:nvCxnSpPr>
        <xdr:cNvPr id="457" name="直線コネクタ 456">
          <a:extLst>
            <a:ext uri="{FF2B5EF4-FFF2-40B4-BE49-F238E27FC236}">
              <a16:creationId xmlns:a16="http://schemas.microsoft.com/office/drawing/2014/main" id="{D3D9982C-81EC-4496-BDC0-79DB50679EBF}"/>
            </a:ext>
          </a:extLst>
        </xdr:cNvPr>
        <xdr:cNvCxnSpPr/>
      </xdr:nvCxnSpPr>
      <xdr:spPr>
        <a:xfrm>
          <a:off x="20434300" y="7236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AC70E36F-5F6D-48AC-BE42-C2BCF506CE54}"/>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CCE2215D-BE5B-4BAB-8F48-CD5615ADE488}"/>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B3C23FC3-941D-4DF7-A3A9-DD9038FE0A7B}"/>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A604E7AA-6EAF-4367-9919-591B62F54B68}"/>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77305</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7848532F-A637-4EB1-806A-F2D6F7D03BE9}"/>
            </a:ext>
          </a:extLst>
        </xdr:cNvPr>
        <xdr:cNvSpPr txBox="1"/>
      </xdr:nvSpPr>
      <xdr:spPr>
        <a:xfrm>
          <a:off x="210757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77305</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BA47F746-C6B7-4D73-A4C2-B8D4E431E932}"/>
            </a:ext>
          </a:extLst>
        </xdr:cNvPr>
        <xdr:cNvSpPr txBox="1"/>
      </xdr:nvSpPr>
      <xdr:spPr>
        <a:xfrm>
          <a:off x="20199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71866085-CA12-4D55-BAED-C4B7C89153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82104A9C-485B-4FDA-9503-8FEBDAA15D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6DBCA9F9-859A-4E01-8A29-C85ACC04E5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9C45C581-6FC8-4AD0-830E-B88497F60B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8C424FC5-8685-494C-BF90-C7BA5B6CF10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6FD9831A-BAF9-457D-83D8-858789267F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F870C7A7-5DC9-4925-9F33-DEC551B010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8748C0E7-4DFC-4AE9-8783-EDE7D88CD1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8EF32A3F-B64B-470B-80F8-658B13AAF8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81AD4D51-83CD-45D2-8DB7-1C0C4590D8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A10A93FD-1434-4148-9D3C-959A53356E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a:extLst>
            <a:ext uri="{FF2B5EF4-FFF2-40B4-BE49-F238E27FC236}">
              <a16:creationId xmlns:a16="http://schemas.microsoft.com/office/drawing/2014/main" id="{DEF29689-566E-4188-9B46-A89C82A01B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3A819B55-8F08-4221-9A43-5E9B5BCBE12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a:extLst>
            <a:ext uri="{FF2B5EF4-FFF2-40B4-BE49-F238E27FC236}">
              <a16:creationId xmlns:a16="http://schemas.microsoft.com/office/drawing/2014/main" id="{4BC48F5D-0D04-48FB-B616-74E2EADC36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a:extLst>
            <a:ext uri="{FF2B5EF4-FFF2-40B4-BE49-F238E27FC236}">
              <a16:creationId xmlns:a16="http://schemas.microsoft.com/office/drawing/2014/main" id="{13D9BEB2-D870-46D4-9696-4C8915C3B0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a:extLst>
            <a:ext uri="{FF2B5EF4-FFF2-40B4-BE49-F238E27FC236}">
              <a16:creationId xmlns:a16="http://schemas.microsoft.com/office/drawing/2014/main" id="{249BB1C6-9ADA-4278-A910-869C4D90D6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a:extLst>
            <a:ext uri="{FF2B5EF4-FFF2-40B4-BE49-F238E27FC236}">
              <a16:creationId xmlns:a16="http://schemas.microsoft.com/office/drawing/2014/main" id="{33EB724F-2D40-48D5-8516-BBF2CEBF51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a:extLst>
            <a:ext uri="{FF2B5EF4-FFF2-40B4-BE49-F238E27FC236}">
              <a16:creationId xmlns:a16="http://schemas.microsoft.com/office/drawing/2014/main" id="{69A591B9-9E13-42D4-BBFC-054584C7B6E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a:extLst>
            <a:ext uri="{FF2B5EF4-FFF2-40B4-BE49-F238E27FC236}">
              <a16:creationId xmlns:a16="http://schemas.microsoft.com/office/drawing/2014/main" id="{803A6FC0-DC24-4021-8013-F409B9832A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a:extLst>
            <a:ext uri="{FF2B5EF4-FFF2-40B4-BE49-F238E27FC236}">
              <a16:creationId xmlns:a16="http://schemas.microsoft.com/office/drawing/2014/main" id="{31A8119B-4ADB-4686-B511-0C801833B47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a:extLst>
            <a:ext uri="{FF2B5EF4-FFF2-40B4-BE49-F238E27FC236}">
              <a16:creationId xmlns:a16="http://schemas.microsoft.com/office/drawing/2014/main" id="{560BB8CB-9DEB-4FA3-BD5C-2D9B2FB6A3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D60776F1-D3CC-420C-872C-081C93F356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6" name="テキスト ボックス 485">
          <a:extLst>
            <a:ext uri="{FF2B5EF4-FFF2-40B4-BE49-F238E27FC236}">
              <a16:creationId xmlns:a16="http://schemas.microsoft.com/office/drawing/2014/main" id="{F639EFF0-34CD-4F7D-B764-F67CFCBD36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a:extLst>
            <a:ext uri="{FF2B5EF4-FFF2-40B4-BE49-F238E27FC236}">
              <a16:creationId xmlns:a16="http://schemas.microsoft.com/office/drawing/2014/main" id="{DFE3166F-0798-45D4-8068-FB8547FF45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88" name="直線コネクタ 487">
          <a:extLst>
            <a:ext uri="{FF2B5EF4-FFF2-40B4-BE49-F238E27FC236}">
              <a16:creationId xmlns:a16="http://schemas.microsoft.com/office/drawing/2014/main" id="{B0D2B657-72A3-4D9B-964F-BC60360E9A53}"/>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9" name="【学校施設】&#10;有形固定資産減価償却率最小値テキスト">
          <a:extLst>
            <a:ext uri="{FF2B5EF4-FFF2-40B4-BE49-F238E27FC236}">
              <a16:creationId xmlns:a16="http://schemas.microsoft.com/office/drawing/2014/main" id="{E08C0864-EBA7-40FA-8939-8D0823607DB8}"/>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90" name="直線コネクタ 489">
          <a:extLst>
            <a:ext uri="{FF2B5EF4-FFF2-40B4-BE49-F238E27FC236}">
              <a16:creationId xmlns:a16="http://schemas.microsoft.com/office/drawing/2014/main" id="{132B8B49-D1B6-489B-87C8-11C5987918AA}"/>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91" name="【学校施設】&#10;有形固定資産減価償却率最大値テキスト">
          <a:extLst>
            <a:ext uri="{FF2B5EF4-FFF2-40B4-BE49-F238E27FC236}">
              <a16:creationId xmlns:a16="http://schemas.microsoft.com/office/drawing/2014/main" id="{E97533BA-175D-450B-8768-A1A3C6C2BA7B}"/>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92" name="直線コネクタ 491">
          <a:extLst>
            <a:ext uri="{FF2B5EF4-FFF2-40B4-BE49-F238E27FC236}">
              <a16:creationId xmlns:a16="http://schemas.microsoft.com/office/drawing/2014/main" id="{C09A4016-1A8C-4EB9-81CC-068F49336055}"/>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93" name="【学校施設】&#10;有形固定資産減価償却率平均値テキスト">
          <a:extLst>
            <a:ext uri="{FF2B5EF4-FFF2-40B4-BE49-F238E27FC236}">
              <a16:creationId xmlns:a16="http://schemas.microsoft.com/office/drawing/2014/main" id="{00569CF8-DEC2-4F15-BC7A-3EE3C2055E0B}"/>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94" name="フローチャート: 判断 493">
          <a:extLst>
            <a:ext uri="{FF2B5EF4-FFF2-40B4-BE49-F238E27FC236}">
              <a16:creationId xmlns:a16="http://schemas.microsoft.com/office/drawing/2014/main" id="{613C8F77-8591-45A6-A01E-7318EC0BD6EA}"/>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95" name="フローチャート: 判断 494">
          <a:extLst>
            <a:ext uri="{FF2B5EF4-FFF2-40B4-BE49-F238E27FC236}">
              <a16:creationId xmlns:a16="http://schemas.microsoft.com/office/drawing/2014/main" id="{45799CBA-DBC7-45E9-A168-38E3B8CD3973}"/>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96" name="フローチャート: 判断 495">
          <a:extLst>
            <a:ext uri="{FF2B5EF4-FFF2-40B4-BE49-F238E27FC236}">
              <a16:creationId xmlns:a16="http://schemas.microsoft.com/office/drawing/2014/main" id="{0572D664-67F7-451E-BD00-97765A2CA372}"/>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97" name="フローチャート: 判断 496">
          <a:extLst>
            <a:ext uri="{FF2B5EF4-FFF2-40B4-BE49-F238E27FC236}">
              <a16:creationId xmlns:a16="http://schemas.microsoft.com/office/drawing/2014/main" id="{2A0A6E59-B34E-4607-8BE1-EBA682E10E57}"/>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98" name="フローチャート: 判断 497">
          <a:extLst>
            <a:ext uri="{FF2B5EF4-FFF2-40B4-BE49-F238E27FC236}">
              <a16:creationId xmlns:a16="http://schemas.microsoft.com/office/drawing/2014/main" id="{51FB458D-157F-4866-922B-E778FDD0F955}"/>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7251B1B-70A6-4A83-A8E2-4B9183A98C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9ED9A9E-C85E-4B0A-9693-E6D5671658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6E993D7-C91A-42D3-B990-04CDAFF1CF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8B7B698-D067-41A3-AFAA-4DC61EBFD6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47D6487-7744-4010-806F-B57420A833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04" name="楕円 503">
          <a:extLst>
            <a:ext uri="{FF2B5EF4-FFF2-40B4-BE49-F238E27FC236}">
              <a16:creationId xmlns:a16="http://schemas.microsoft.com/office/drawing/2014/main" id="{FFB1E76B-B40B-4B56-9F1D-2C6E46EBCCDE}"/>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05" name="【学校施設】&#10;有形固定資産減価償却率該当値テキスト">
          <a:extLst>
            <a:ext uri="{FF2B5EF4-FFF2-40B4-BE49-F238E27FC236}">
              <a16:creationId xmlns:a16="http://schemas.microsoft.com/office/drawing/2014/main" id="{0E6782B7-931F-44B4-81F8-CEC823287DBF}"/>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06" name="楕円 505">
          <a:extLst>
            <a:ext uri="{FF2B5EF4-FFF2-40B4-BE49-F238E27FC236}">
              <a16:creationId xmlns:a16="http://schemas.microsoft.com/office/drawing/2014/main" id="{53449FAD-F8A0-4EA0-B9FA-77C94DF8CFAE}"/>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507" name="直線コネクタ 506">
          <a:extLst>
            <a:ext uri="{FF2B5EF4-FFF2-40B4-BE49-F238E27FC236}">
              <a16:creationId xmlns:a16="http://schemas.microsoft.com/office/drawing/2014/main" id="{526CC9BE-0F57-43CB-AB7F-D84A61DC57EA}"/>
            </a:ext>
          </a:extLst>
        </xdr:cNvPr>
        <xdr:cNvCxnSpPr/>
      </xdr:nvCxnSpPr>
      <xdr:spPr>
        <a:xfrm>
          <a:off x="15481300" y="10464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08" name="楕円 507">
          <a:extLst>
            <a:ext uri="{FF2B5EF4-FFF2-40B4-BE49-F238E27FC236}">
              <a16:creationId xmlns:a16="http://schemas.microsoft.com/office/drawing/2014/main" id="{005AD7BB-8226-43CD-AD01-7DF709EE7D08}"/>
            </a:ext>
          </a:extLst>
        </xdr:cNvPr>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5715</xdr:rowOff>
    </xdr:to>
    <xdr:cxnSp macro="">
      <xdr:nvCxnSpPr>
        <xdr:cNvPr id="509" name="直線コネクタ 508">
          <a:extLst>
            <a:ext uri="{FF2B5EF4-FFF2-40B4-BE49-F238E27FC236}">
              <a16:creationId xmlns:a16="http://schemas.microsoft.com/office/drawing/2014/main" id="{4FAA844E-63C4-43E6-A058-D6D50C00215B}"/>
            </a:ext>
          </a:extLst>
        </xdr:cNvPr>
        <xdr:cNvCxnSpPr/>
      </xdr:nvCxnSpPr>
      <xdr:spPr>
        <a:xfrm>
          <a:off x="14592300" y="104203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10" name="n_1aveValue【学校施設】&#10;有形固定資産減価償却率">
          <a:extLst>
            <a:ext uri="{FF2B5EF4-FFF2-40B4-BE49-F238E27FC236}">
              <a16:creationId xmlns:a16="http://schemas.microsoft.com/office/drawing/2014/main" id="{A8BEC598-D34D-4904-A16E-477320426F55}"/>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11" name="n_2aveValue【学校施設】&#10;有形固定資産減価償却率">
          <a:extLst>
            <a:ext uri="{FF2B5EF4-FFF2-40B4-BE49-F238E27FC236}">
              <a16:creationId xmlns:a16="http://schemas.microsoft.com/office/drawing/2014/main" id="{6AFC6A66-2A1F-4F49-8F40-7069B53D33A1}"/>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12" name="n_3aveValue【学校施設】&#10;有形固定資産減価償却率">
          <a:extLst>
            <a:ext uri="{FF2B5EF4-FFF2-40B4-BE49-F238E27FC236}">
              <a16:creationId xmlns:a16="http://schemas.microsoft.com/office/drawing/2014/main" id="{0A664D99-2C5A-4C29-A19E-61936BEB16DC}"/>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13" name="n_4aveValue【学校施設】&#10;有形固定資産減価償却率">
          <a:extLst>
            <a:ext uri="{FF2B5EF4-FFF2-40B4-BE49-F238E27FC236}">
              <a16:creationId xmlns:a16="http://schemas.microsoft.com/office/drawing/2014/main" id="{20FCB374-4323-4EE9-9220-1DE092C2DBBC}"/>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14" name="n_1mainValue【学校施設】&#10;有形固定資産減価償却率">
          <a:extLst>
            <a:ext uri="{FF2B5EF4-FFF2-40B4-BE49-F238E27FC236}">
              <a16:creationId xmlns:a16="http://schemas.microsoft.com/office/drawing/2014/main" id="{9BC4B090-1315-41F2-9967-47ED95CF965B}"/>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15" name="n_2mainValue【学校施設】&#10;有形固定資産減価償却率">
          <a:extLst>
            <a:ext uri="{FF2B5EF4-FFF2-40B4-BE49-F238E27FC236}">
              <a16:creationId xmlns:a16="http://schemas.microsoft.com/office/drawing/2014/main" id="{C112F24D-E83C-4EF7-B3E9-B117A5EC03EA}"/>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4DDA44-F2A9-4B90-A530-F9BC148B60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CC5B3DAD-762F-460A-818C-E1CA9353E0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5F4EBBCF-B835-4500-B602-C620CC3CFA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451E26FD-78F2-4D15-90A8-4DFF67F5C1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76514774-EF74-43D7-899E-5DEBC14CA7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8946A53A-F9C2-4ECA-A9FA-7EC779154F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D2DD68BD-DB4F-4D83-B9E7-BD0B9CA3FE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68A6015A-1967-4502-A211-C8D1CCC0CE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B27B4845-3950-4DE6-ADB8-42F31794A1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60259EC7-2383-4831-AE61-EECA7EE848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26" name="直線コネクタ 525">
          <a:extLst>
            <a:ext uri="{FF2B5EF4-FFF2-40B4-BE49-F238E27FC236}">
              <a16:creationId xmlns:a16="http://schemas.microsoft.com/office/drawing/2014/main" id="{441B5EED-4549-47E0-AA62-4C9354D792E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27" name="テキスト ボックス 526">
          <a:extLst>
            <a:ext uri="{FF2B5EF4-FFF2-40B4-BE49-F238E27FC236}">
              <a16:creationId xmlns:a16="http://schemas.microsoft.com/office/drawing/2014/main" id="{E06775E3-DE67-4AB4-9331-BC52382AD144}"/>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8" name="直線コネクタ 527">
          <a:extLst>
            <a:ext uri="{FF2B5EF4-FFF2-40B4-BE49-F238E27FC236}">
              <a16:creationId xmlns:a16="http://schemas.microsoft.com/office/drawing/2014/main" id="{6BA29145-8FF9-4250-A2FA-D79897A37256}"/>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9" name="テキスト ボックス 528">
          <a:extLst>
            <a:ext uri="{FF2B5EF4-FFF2-40B4-BE49-F238E27FC236}">
              <a16:creationId xmlns:a16="http://schemas.microsoft.com/office/drawing/2014/main" id="{60744098-A44B-477D-8957-0A7AC4F4006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0" name="直線コネクタ 529">
          <a:extLst>
            <a:ext uri="{FF2B5EF4-FFF2-40B4-BE49-F238E27FC236}">
              <a16:creationId xmlns:a16="http://schemas.microsoft.com/office/drawing/2014/main" id="{F0C30520-75DE-4EEF-A89B-378C33CA115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1" name="テキスト ボックス 530">
          <a:extLst>
            <a:ext uri="{FF2B5EF4-FFF2-40B4-BE49-F238E27FC236}">
              <a16:creationId xmlns:a16="http://schemas.microsoft.com/office/drawing/2014/main" id="{8E4598AF-702E-459D-B4BC-BC76CB0E06F7}"/>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AF9D70C5-19D2-4158-B089-CEC52B5FC7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DDE65D77-7FA9-463F-AFC4-99EBDA8393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4" name="直線コネクタ 533">
          <a:extLst>
            <a:ext uri="{FF2B5EF4-FFF2-40B4-BE49-F238E27FC236}">
              <a16:creationId xmlns:a16="http://schemas.microsoft.com/office/drawing/2014/main" id="{E74B5F58-26DB-4FC4-A94E-CC595026F63E}"/>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35" name="テキスト ボックス 534">
          <a:extLst>
            <a:ext uri="{FF2B5EF4-FFF2-40B4-BE49-F238E27FC236}">
              <a16:creationId xmlns:a16="http://schemas.microsoft.com/office/drawing/2014/main" id="{18F5BEEB-FED2-4DEC-BCC6-6AD78C04748C}"/>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6" name="直線コネクタ 535">
          <a:extLst>
            <a:ext uri="{FF2B5EF4-FFF2-40B4-BE49-F238E27FC236}">
              <a16:creationId xmlns:a16="http://schemas.microsoft.com/office/drawing/2014/main" id="{DBA770D9-0060-495D-B455-C13496A8581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7" name="テキスト ボックス 536">
          <a:extLst>
            <a:ext uri="{FF2B5EF4-FFF2-40B4-BE49-F238E27FC236}">
              <a16:creationId xmlns:a16="http://schemas.microsoft.com/office/drawing/2014/main" id="{C08A31EF-8298-4A62-B5D3-83DA0C04995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38" name="直線コネクタ 537">
          <a:extLst>
            <a:ext uri="{FF2B5EF4-FFF2-40B4-BE49-F238E27FC236}">
              <a16:creationId xmlns:a16="http://schemas.microsoft.com/office/drawing/2014/main" id="{4D835FA9-C215-4433-A91A-A5E47B03BA92}"/>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39" name="テキスト ボックス 538">
          <a:extLst>
            <a:ext uri="{FF2B5EF4-FFF2-40B4-BE49-F238E27FC236}">
              <a16:creationId xmlns:a16="http://schemas.microsoft.com/office/drawing/2014/main" id="{3AD495E1-44DA-458E-9EA4-5D4831332B9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3D1DB5EF-BB39-4FC1-8ECC-D3BA1E81BC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744A2D20-80F3-496F-9235-7FB402D721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9520F03C-F2A4-4334-8111-73E39CAB9C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43" name="直線コネクタ 542">
          <a:extLst>
            <a:ext uri="{FF2B5EF4-FFF2-40B4-BE49-F238E27FC236}">
              <a16:creationId xmlns:a16="http://schemas.microsoft.com/office/drawing/2014/main" id="{6AA7E04E-C641-4F86-996A-F4523352BE91}"/>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44" name="【学校施設】&#10;一人当たり面積最小値テキスト">
          <a:extLst>
            <a:ext uri="{FF2B5EF4-FFF2-40B4-BE49-F238E27FC236}">
              <a16:creationId xmlns:a16="http://schemas.microsoft.com/office/drawing/2014/main" id="{B31B6785-83E7-4BC1-B9D8-FB05D5E2D6A4}"/>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45" name="直線コネクタ 544">
          <a:extLst>
            <a:ext uri="{FF2B5EF4-FFF2-40B4-BE49-F238E27FC236}">
              <a16:creationId xmlns:a16="http://schemas.microsoft.com/office/drawing/2014/main" id="{F65AA41B-9C51-4751-A0E3-21D8ED0C5A8C}"/>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46" name="【学校施設】&#10;一人当たり面積最大値テキスト">
          <a:extLst>
            <a:ext uri="{FF2B5EF4-FFF2-40B4-BE49-F238E27FC236}">
              <a16:creationId xmlns:a16="http://schemas.microsoft.com/office/drawing/2014/main" id="{9FB8EA25-15E9-4E33-8C31-2023148C2DB7}"/>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47" name="直線コネクタ 546">
          <a:extLst>
            <a:ext uri="{FF2B5EF4-FFF2-40B4-BE49-F238E27FC236}">
              <a16:creationId xmlns:a16="http://schemas.microsoft.com/office/drawing/2014/main" id="{2786B00D-F318-4C01-8DEE-5B4CC967E35C}"/>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48" name="【学校施設】&#10;一人当たり面積平均値テキスト">
          <a:extLst>
            <a:ext uri="{FF2B5EF4-FFF2-40B4-BE49-F238E27FC236}">
              <a16:creationId xmlns:a16="http://schemas.microsoft.com/office/drawing/2014/main" id="{928E4E8C-BEED-4E18-BA7F-2EC8110D76A6}"/>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49" name="フローチャート: 判断 548">
          <a:extLst>
            <a:ext uri="{FF2B5EF4-FFF2-40B4-BE49-F238E27FC236}">
              <a16:creationId xmlns:a16="http://schemas.microsoft.com/office/drawing/2014/main" id="{D3B545BC-43EE-42D2-8D74-37E351CB89D5}"/>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50" name="フローチャート: 判断 549">
          <a:extLst>
            <a:ext uri="{FF2B5EF4-FFF2-40B4-BE49-F238E27FC236}">
              <a16:creationId xmlns:a16="http://schemas.microsoft.com/office/drawing/2014/main" id="{0AD0465F-3078-4DD7-ADEA-B12815EC3499}"/>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51" name="フローチャート: 判断 550">
          <a:extLst>
            <a:ext uri="{FF2B5EF4-FFF2-40B4-BE49-F238E27FC236}">
              <a16:creationId xmlns:a16="http://schemas.microsoft.com/office/drawing/2014/main" id="{BA62387C-F22F-438D-9ADD-55547CB0701B}"/>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52" name="フローチャート: 判断 551">
          <a:extLst>
            <a:ext uri="{FF2B5EF4-FFF2-40B4-BE49-F238E27FC236}">
              <a16:creationId xmlns:a16="http://schemas.microsoft.com/office/drawing/2014/main" id="{D61A4848-D9FD-4DB1-9FDA-E437CF9D460E}"/>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553" name="フローチャート: 判断 552">
          <a:extLst>
            <a:ext uri="{FF2B5EF4-FFF2-40B4-BE49-F238E27FC236}">
              <a16:creationId xmlns:a16="http://schemas.microsoft.com/office/drawing/2014/main" id="{C794A015-9DFD-4025-BF9B-F0FEE097DDC4}"/>
            </a:ext>
          </a:extLst>
        </xdr:cNvPr>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C62D59C-BC93-4A70-A73D-E219F09721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EDE94C6-52E3-4A0D-B239-2D1E85C616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1B7FE03-D6D0-47F5-8E28-E96750CC938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10BFFE21-0E9A-42E7-BE45-F4E0ECAA21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A8B7ABB-0F15-4361-B241-D203F2CB2F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104934</xdr:rowOff>
    </xdr:from>
    <xdr:to>
      <xdr:col>116</xdr:col>
      <xdr:colOff>114300</xdr:colOff>
      <xdr:row>58</xdr:row>
      <xdr:rowOff>35084</xdr:rowOff>
    </xdr:to>
    <xdr:sp macro="" textlink="">
      <xdr:nvSpPr>
        <xdr:cNvPr id="559" name="楕円 558">
          <a:extLst>
            <a:ext uri="{FF2B5EF4-FFF2-40B4-BE49-F238E27FC236}">
              <a16:creationId xmlns:a16="http://schemas.microsoft.com/office/drawing/2014/main" id="{74A00B56-A908-4FA1-9EF3-768D6305D57C}"/>
            </a:ext>
          </a:extLst>
        </xdr:cNvPr>
        <xdr:cNvSpPr/>
      </xdr:nvSpPr>
      <xdr:spPr>
        <a:xfrm>
          <a:off x="22110700" y="98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127811</xdr:rowOff>
    </xdr:from>
    <xdr:ext cx="469744" cy="259045"/>
    <xdr:sp macro="" textlink="">
      <xdr:nvSpPr>
        <xdr:cNvPr id="560" name="【学校施設】&#10;一人当たり面積該当値テキスト">
          <a:extLst>
            <a:ext uri="{FF2B5EF4-FFF2-40B4-BE49-F238E27FC236}">
              <a16:creationId xmlns:a16="http://schemas.microsoft.com/office/drawing/2014/main" id="{97942362-0F93-420D-B7A7-182D167D28CA}"/>
            </a:ext>
          </a:extLst>
        </xdr:cNvPr>
        <xdr:cNvSpPr txBox="1"/>
      </xdr:nvSpPr>
      <xdr:spPr>
        <a:xfrm>
          <a:off x="22199600" y="97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106363</xdr:rowOff>
    </xdr:from>
    <xdr:to>
      <xdr:col>112</xdr:col>
      <xdr:colOff>38100</xdr:colOff>
      <xdr:row>58</xdr:row>
      <xdr:rowOff>36513</xdr:rowOff>
    </xdr:to>
    <xdr:sp macro="" textlink="">
      <xdr:nvSpPr>
        <xdr:cNvPr id="561" name="楕円 560">
          <a:extLst>
            <a:ext uri="{FF2B5EF4-FFF2-40B4-BE49-F238E27FC236}">
              <a16:creationId xmlns:a16="http://schemas.microsoft.com/office/drawing/2014/main" id="{2D224720-1A5B-4DA8-8DD5-1A245139083E}"/>
            </a:ext>
          </a:extLst>
        </xdr:cNvPr>
        <xdr:cNvSpPr/>
      </xdr:nvSpPr>
      <xdr:spPr>
        <a:xfrm>
          <a:off x="212725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155734</xdr:rowOff>
    </xdr:from>
    <xdr:to>
      <xdr:col>116</xdr:col>
      <xdr:colOff>63500</xdr:colOff>
      <xdr:row>57</xdr:row>
      <xdr:rowOff>157163</xdr:rowOff>
    </xdr:to>
    <xdr:cxnSp macro="">
      <xdr:nvCxnSpPr>
        <xdr:cNvPr id="562" name="直線コネクタ 561">
          <a:extLst>
            <a:ext uri="{FF2B5EF4-FFF2-40B4-BE49-F238E27FC236}">
              <a16:creationId xmlns:a16="http://schemas.microsoft.com/office/drawing/2014/main" id="{A6549F65-52F7-4B1D-9680-6C95DA3790AB}"/>
            </a:ext>
          </a:extLst>
        </xdr:cNvPr>
        <xdr:cNvCxnSpPr/>
      </xdr:nvCxnSpPr>
      <xdr:spPr>
        <a:xfrm flipV="1">
          <a:off x="21323300" y="9928384"/>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114650</xdr:rowOff>
    </xdr:from>
    <xdr:to>
      <xdr:col>107</xdr:col>
      <xdr:colOff>101600</xdr:colOff>
      <xdr:row>58</xdr:row>
      <xdr:rowOff>44800</xdr:rowOff>
    </xdr:to>
    <xdr:sp macro="" textlink="">
      <xdr:nvSpPr>
        <xdr:cNvPr id="563" name="楕円 562">
          <a:extLst>
            <a:ext uri="{FF2B5EF4-FFF2-40B4-BE49-F238E27FC236}">
              <a16:creationId xmlns:a16="http://schemas.microsoft.com/office/drawing/2014/main" id="{8ACC1A3D-D9FE-4EE3-B91E-1E617A6962C9}"/>
            </a:ext>
          </a:extLst>
        </xdr:cNvPr>
        <xdr:cNvSpPr/>
      </xdr:nvSpPr>
      <xdr:spPr>
        <a:xfrm>
          <a:off x="20383500" y="98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157163</xdr:rowOff>
    </xdr:from>
    <xdr:to>
      <xdr:col>111</xdr:col>
      <xdr:colOff>177800</xdr:colOff>
      <xdr:row>57</xdr:row>
      <xdr:rowOff>165450</xdr:rowOff>
    </xdr:to>
    <xdr:cxnSp macro="">
      <xdr:nvCxnSpPr>
        <xdr:cNvPr id="564" name="直線コネクタ 563">
          <a:extLst>
            <a:ext uri="{FF2B5EF4-FFF2-40B4-BE49-F238E27FC236}">
              <a16:creationId xmlns:a16="http://schemas.microsoft.com/office/drawing/2014/main" id="{1428A45A-EF79-40D2-88FD-70759E47FBA5}"/>
            </a:ext>
          </a:extLst>
        </xdr:cNvPr>
        <xdr:cNvCxnSpPr/>
      </xdr:nvCxnSpPr>
      <xdr:spPr>
        <a:xfrm flipV="1">
          <a:off x="20434300" y="9929813"/>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65" name="n_1aveValue【学校施設】&#10;一人当たり面積">
          <a:extLst>
            <a:ext uri="{FF2B5EF4-FFF2-40B4-BE49-F238E27FC236}">
              <a16:creationId xmlns:a16="http://schemas.microsoft.com/office/drawing/2014/main" id="{8717E810-28EA-4DDF-A45C-2818FCD78DD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66" name="n_2aveValue【学校施設】&#10;一人当たり面積">
          <a:extLst>
            <a:ext uri="{FF2B5EF4-FFF2-40B4-BE49-F238E27FC236}">
              <a16:creationId xmlns:a16="http://schemas.microsoft.com/office/drawing/2014/main" id="{692E0579-AF2A-4E07-846C-4F6B33E024AB}"/>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67" name="n_3aveValue【学校施設】&#10;一人当たり面積">
          <a:extLst>
            <a:ext uri="{FF2B5EF4-FFF2-40B4-BE49-F238E27FC236}">
              <a16:creationId xmlns:a16="http://schemas.microsoft.com/office/drawing/2014/main" id="{CDA1E57C-F383-4BBD-BDF8-75A43C7FCC58}"/>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568" name="n_4aveValue【学校施設】&#10;一人当たり面積">
          <a:extLst>
            <a:ext uri="{FF2B5EF4-FFF2-40B4-BE49-F238E27FC236}">
              <a16:creationId xmlns:a16="http://schemas.microsoft.com/office/drawing/2014/main" id="{E08BE0CB-24FC-45C1-A886-0F261038D6CD}"/>
            </a:ext>
          </a:extLst>
        </xdr:cNvPr>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53040</xdr:rowOff>
    </xdr:from>
    <xdr:ext cx="469744" cy="259045"/>
    <xdr:sp macro="" textlink="">
      <xdr:nvSpPr>
        <xdr:cNvPr id="569" name="n_1mainValue【学校施設】&#10;一人当たり面積">
          <a:extLst>
            <a:ext uri="{FF2B5EF4-FFF2-40B4-BE49-F238E27FC236}">
              <a16:creationId xmlns:a16="http://schemas.microsoft.com/office/drawing/2014/main" id="{F97A6D86-1BCE-4F44-A9B1-CB918F1AD61F}"/>
            </a:ext>
          </a:extLst>
        </xdr:cNvPr>
        <xdr:cNvSpPr txBox="1"/>
      </xdr:nvSpPr>
      <xdr:spPr>
        <a:xfrm>
          <a:off x="21075727" y="965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61327</xdr:rowOff>
    </xdr:from>
    <xdr:ext cx="469744" cy="259045"/>
    <xdr:sp macro="" textlink="">
      <xdr:nvSpPr>
        <xdr:cNvPr id="570" name="n_2mainValue【学校施設】&#10;一人当たり面積">
          <a:extLst>
            <a:ext uri="{FF2B5EF4-FFF2-40B4-BE49-F238E27FC236}">
              <a16:creationId xmlns:a16="http://schemas.microsoft.com/office/drawing/2014/main" id="{E7DF6E65-2C8D-47DD-AFCF-9D7BE8AB6229}"/>
            </a:ext>
          </a:extLst>
        </xdr:cNvPr>
        <xdr:cNvSpPr txBox="1"/>
      </xdr:nvSpPr>
      <xdr:spPr>
        <a:xfrm>
          <a:off x="20199427" y="966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E423FFFE-CF25-4E27-A88B-9CB6E3BB88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D96E59CB-C115-47BF-9E47-0659AC42FB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343C6C76-656F-4E56-B441-03700DC1D5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1FC9D4E0-CD1E-4D4B-9531-9FA854807C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EEC679FB-E87E-41E1-A946-5D5B8FA39B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8EC38B61-88F8-484D-9CC6-5525E37ABD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1532B358-B01A-43E3-8B1A-472971FEF1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F7569E67-2B2C-4088-B10B-3665BDF752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5B658997-9857-4B61-A519-9031748294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7A4BCDB4-E3CA-488A-8324-BFBFD2F790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C75FC854-8ED2-4F61-9CFF-DF1E566882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B816023-E5DA-4BB8-8699-BA9F4A86C6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8A93508B-B2A9-4322-9847-9FD7F2E9AF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CEFB3A2-AF89-4FDA-A533-C1F95B4F1F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ED7D5727-B6C6-488B-826D-A58EBD6076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95D6DC14-82D9-465C-AB37-643A0A58E6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6F5154EA-4C6C-4DDE-BC1E-4CF464BD8B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688FA40E-61BF-4E17-B12D-5015294D6E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CC11157E-B0D3-4574-B2ED-0AA84C6145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877459B4-088A-4EF1-B191-13A21401BD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F3DBE7AD-457F-4820-BA12-9EA8F20E96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924A902D-D895-41DD-8671-773550CB1E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B1A4AFC6-A2BB-4AC6-8280-3BC2D56E65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F5AF5626-3B2C-4B8D-801E-D6927E213C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8223B580-5EA1-4C4B-9902-02E7D5392C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5D87FD4F-3654-466E-A301-AEBE5F2AD6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a:extLst>
            <a:ext uri="{FF2B5EF4-FFF2-40B4-BE49-F238E27FC236}">
              <a16:creationId xmlns:a16="http://schemas.microsoft.com/office/drawing/2014/main" id="{44ECF5FC-5C32-42DF-BA9C-8E0BB81DED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a:extLst>
            <a:ext uri="{FF2B5EF4-FFF2-40B4-BE49-F238E27FC236}">
              <a16:creationId xmlns:a16="http://schemas.microsoft.com/office/drawing/2014/main" id="{DEDB5027-4E4A-452C-BD7C-CA1C83D0A8D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9" name="テキスト ボックス 598">
          <a:extLst>
            <a:ext uri="{FF2B5EF4-FFF2-40B4-BE49-F238E27FC236}">
              <a16:creationId xmlns:a16="http://schemas.microsoft.com/office/drawing/2014/main" id="{45F2609B-FD48-4C55-B449-5FAF00BF32A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a:extLst>
            <a:ext uri="{FF2B5EF4-FFF2-40B4-BE49-F238E27FC236}">
              <a16:creationId xmlns:a16="http://schemas.microsoft.com/office/drawing/2014/main" id="{F8470951-2E6C-43C3-9BC8-4E31EA1E2C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a:extLst>
            <a:ext uri="{FF2B5EF4-FFF2-40B4-BE49-F238E27FC236}">
              <a16:creationId xmlns:a16="http://schemas.microsoft.com/office/drawing/2014/main" id="{25F47546-0633-41BF-B346-CAC0BA6C2A5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a:extLst>
            <a:ext uri="{FF2B5EF4-FFF2-40B4-BE49-F238E27FC236}">
              <a16:creationId xmlns:a16="http://schemas.microsoft.com/office/drawing/2014/main" id="{9FC66D79-4928-4A0A-ADFF-3B5C77D634F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a:extLst>
            <a:ext uri="{FF2B5EF4-FFF2-40B4-BE49-F238E27FC236}">
              <a16:creationId xmlns:a16="http://schemas.microsoft.com/office/drawing/2014/main" id="{8677B4D8-3900-42AD-B135-82FCF3CE0A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a:extLst>
            <a:ext uri="{FF2B5EF4-FFF2-40B4-BE49-F238E27FC236}">
              <a16:creationId xmlns:a16="http://schemas.microsoft.com/office/drawing/2014/main" id="{DA200FDF-5204-43A9-B3FC-51AF0F01255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a:extLst>
            <a:ext uri="{FF2B5EF4-FFF2-40B4-BE49-F238E27FC236}">
              <a16:creationId xmlns:a16="http://schemas.microsoft.com/office/drawing/2014/main" id="{74C7D1DB-B6F1-4AEC-A7CB-DF3EC2C8AC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a:extLst>
            <a:ext uri="{FF2B5EF4-FFF2-40B4-BE49-F238E27FC236}">
              <a16:creationId xmlns:a16="http://schemas.microsoft.com/office/drawing/2014/main" id="{BFDCC4C1-9006-4908-B06D-A529422D6F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7" name="テキスト ボックス 606">
          <a:extLst>
            <a:ext uri="{FF2B5EF4-FFF2-40B4-BE49-F238E27FC236}">
              <a16:creationId xmlns:a16="http://schemas.microsoft.com/office/drawing/2014/main" id="{2F28E56D-FA41-4E8D-9916-04A40736D46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C0342A34-080F-4CA0-8C85-978C69ECE3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9" name="テキスト ボックス 608">
          <a:extLst>
            <a:ext uri="{FF2B5EF4-FFF2-40B4-BE49-F238E27FC236}">
              <a16:creationId xmlns:a16="http://schemas.microsoft.com/office/drawing/2014/main" id="{B8127A0D-3BF0-47BF-BF29-15C1E52CF5F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3C4D27CC-96F2-4D7C-92F9-32C42EB048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11" name="直線コネクタ 610">
          <a:extLst>
            <a:ext uri="{FF2B5EF4-FFF2-40B4-BE49-F238E27FC236}">
              <a16:creationId xmlns:a16="http://schemas.microsoft.com/office/drawing/2014/main" id="{8955F7D7-CEF4-4BC5-A421-57504DA54A1E}"/>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2" name="【公民館】&#10;有形固定資産減価償却率最小値テキスト">
          <a:extLst>
            <a:ext uri="{FF2B5EF4-FFF2-40B4-BE49-F238E27FC236}">
              <a16:creationId xmlns:a16="http://schemas.microsoft.com/office/drawing/2014/main" id="{A3549987-A281-4E64-9112-B091A69C1C9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3" name="直線コネクタ 612">
          <a:extLst>
            <a:ext uri="{FF2B5EF4-FFF2-40B4-BE49-F238E27FC236}">
              <a16:creationId xmlns:a16="http://schemas.microsoft.com/office/drawing/2014/main" id="{CBC127DD-07C6-479E-835E-1BD274C4346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14" name="【公民館】&#10;有形固定資産減価償却率最大値テキスト">
          <a:extLst>
            <a:ext uri="{FF2B5EF4-FFF2-40B4-BE49-F238E27FC236}">
              <a16:creationId xmlns:a16="http://schemas.microsoft.com/office/drawing/2014/main" id="{344D104E-F98D-4E4E-9480-9520EFF9170C}"/>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15" name="直線コネクタ 614">
          <a:extLst>
            <a:ext uri="{FF2B5EF4-FFF2-40B4-BE49-F238E27FC236}">
              <a16:creationId xmlns:a16="http://schemas.microsoft.com/office/drawing/2014/main" id="{DA43190B-0EFE-4417-9BAA-52FB1EB7926B}"/>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16" name="【公民館】&#10;有形固定資産減価償却率平均値テキスト">
          <a:extLst>
            <a:ext uri="{FF2B5EF4-FFF2-40B4-BE49-F238E27FC236}">
              <a16:creationId xmlns:a16="http://schemas.microsoft.com/office/drawing/2014/main" id="{5CEA4940-6A53-48AD-BA64-26EDBE0E59EE}"/>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17" name="フローチャート: 判断 616">
          <a:extLst>
            <a:ext uri="{FF2B5EF4-FFF2-40B4-BE49-F238E27FC236}">
              <a16:creationId xmlns:a16="http://schemas.microsoft.com/office/drawing/2014/main" id="{8463C8FA-9781-413C-A5F2-C7E33A13C019}"/>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18" name="フローチャート: 判断 617">
          <a:extLst>
            <a:ext uri="{FF2B5EF4-FFF2-40B4-BE49-F238E27FC236}">
              <a16:creationId xmlns:a16="http://schemas.microsoft.com/office/drawing/2014/main" id="{F8AF8C1D-3592-48F7-8A6E-20A13F8B99C2}"/>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19" name="フローチャート: 判断 618">
          <a:extLst>
            <a:ext uri="{FF2B5EF4-FFF2-40B4-BE49-F238E27FC236}">
              <a16:creationId xmlns:a16="http://schemas.microsoft.com/office/drawing/2014/main" id="{04A458FD-A5B6-4B60-A177-1745B3C1A3DF}"/>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20" name="フローチャート: 判断 619">
          <a:extLst>
            <a:ext uri="{FF2B5EF4-FFF2-40B4-BE49-F238E27FC236}">
              <a16:creationId xmlns:a16="http://schemas.microsoft.com/office/drawing/2014/main" id="{95BCFCC6-2FBC-4DEC-ACDF-1A102ED241EB}"/>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21" name="フローチャート: 判断 620">
          <a:extLst>
            <a:ext uri="{FF2B5EF4-FFF2-40B4-BE49-F238E27FC236}">
              <a16:creationId xmlns:a16="http://schemas.microsoft.com/office/drawing/2014/main" id="{E4C9175A-3B0C-4110-B157-B8930D5038F9}"/>
            </a:ext>
          </a:extLst>
        </xdr:cNvPr>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2587B42-24D0-43D5-925B-F49D3B99D6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90B849C2-A21E-4883-897C-38A52B285B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55EAB185-819C-4598-A519-8E61DCA026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54A3F05F-B793-4790-987F-A53DDE5F4D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B1811E2-6AFE-4FEB-A745-075C832557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27" name="楕円 626">
          <a:extLst>
            <a:ext uri="{FF2B5EF4-FFF2-40B4-BE49-F238E27FC236}">
              <a16:creationId xmlns:a16="http://schemas.microsoft.com/office/drawing/2014/main" id="{BCD724A2-D027-43B3-A227-170D2FE07D75}"/>
            </a:ext>
          </a:extLst>
        </xdr:cNvPr>
        <xdr:cNvSpPr/>
      </xdr:nvSpPr>
      <xdr:spPr>
        <a:xfrm>
          <a:off x="16268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104791</xdr:rowOff>
    </xdr:from>
    <xdr:ext cx="405111" cy="259045"/>
    <xdr:sp macro="" textlink="">
      <xdr:nvSpPr>
        <xdr:cNvPr id="628" name="【公民館】&#10;有形固定資産減価償却率該当値テキスト">
          <a:extLst>
            <a:ext uri="{FF2B5EF4-FFF2-40B4-BE49-F238E27FC236}">
              <a16:creationId xmlns:a16="http://schemas.microsoft.com/office/drawing/2014/main" id="{65C68054-6D81-4DB6-8A87-632B0ED25D1B}"/>
            </a:ext>
          </a:extLst>
        </xdr:cNvPr>
        <xdr:cNvSpPr txBox="1"/>
      </xdr:nvSpPr>
      <xdr:spPr>
        <a:xfrm>
          <a:off x="16357600"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107314</xdr:rowOff>
    </xdr:from>
    <xdr:to>
      <xdr:col>81</xdr:col>
      <xdr:colOff>101600</xdr:colOff>
      <xdr:row>108</xdr:row>
      <xdr:rowOff>37464</xdr:rowOff>
    </xdr:to>
    <xdr:sp macro="" textlink="">
      <xdr:nvSpPr>
        <xdr:cNvPr id="629" name="楕円 628">
          <a:extLst>
            <a:ext uri="{FF2B5EF4-FFF2-40B4-BE49-F238E27FC236}">
              <a16:creationId xmlns:a16="http://schemas.microsoft.com/office/drawing/2014/main" id="{563D3263-47EB-4994-8B07-9958D6A9286D}"/>
            </a:ext>
          </a:extLst>
        </xdr:cNvPr>
        <xdr:cNvSpPr/>
      </xdr:nvSpPr>
      <xdr:spPr>
        <a:xfrm>
          <a:off x="1543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5714</xdr:rowOff>
    </xdr:from>
    <xdr:to>
      <xdr:col>85</xdr:col>
      <xdr:colOff>127000</xdr:colOff>
      <xdr:row>107</xdr:row>
      <xdr:rowOff>158114</xdr:rowOff>
    </xdr:to>
    <xdr:cxnSp macro="">
      <xdr:nvCxnSpPr>
        <xdr:cNvPr id="630" name="直線コネクタ 629">
          <a:extLst>
            <a:ext uri="{FF2B5EF4-FFF2-40B4-BE49-F238E27FC236}">
              <a16:creationId xmlns:a16="http://schemas.microsoft.com/office/drawing/2014/main" id="{6679039B-6B52-426A-8553-03286B972CAA}"/>
            </a:ext>
          </a:extLst>
        </xdr:cNvPr>
        <xdr:cNvCxnSpPr/>
      </xdr:nvCxnSpPr>
      <xdr:spPr>
        <a:xfrm flipV="1">
          <a:off x="15481300" y="18179414"/>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29211</xdr:rowOff>
    </xdr:from>
    <xdr:to>
      <xdr:col>76</xdr:col>
      <xdr:colOff>165100</xdr:colOff>
      <xdr:row>107</xdr:row>
      <xdr:rowOff>130811</xdr:rowOff>
    </xdr:to>
    <xdr:sp macro="" textlink="">
      <xdr:nvSpPr>
        <xdr:cNvPr id="631" name="楕円 630">
          <a:extLst>
            <a:ext uri="{FF2B5EF4-FFF2-40B4-BE49-F238E27FC236}">
              <a16:creationId xmlns:a16="http://schemas.microsoft.com/office/drawing/2014/main" id="{AA253F62-40A7-43D7-B1E3-67313F36F230}"/>
            </a:ext>
          </a:extLst>
        </xdr:cNvPr>
        <xdr:cNvSpPr/>
      </xdr:nvSpPr>
      <xdr:spPr>
        <a:xfrm>
          <a:off x="1454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80011</xdr:rowOff>
    </xdr:from>
    <xdr:to>
      <xdr:col>81</xdr:col>
      <xdr:colOff>50800</xdr:colOff>
      <xdr:row>107</xdr:row>
      <xdr:rowOff>158114</xdr:rowOff>
    </xdr:to>
    <xdr:cxnSp macro="">
      <xdr:nvCxnSpPr>
        <xdr:cNvPr id="632" name="直線コネクタ 631">
          <a:extLst>
            <a:ext uri="{FF2B5EF4-FFF2-40B4-BE49-F238E27FC236}">
              <a16:creationId xmlns:a16="http://schemas.microsoft.com/office/drawing/2014/main" id="{3CA07FFF-6BF8-4B08-8A1D-D1C11441F8AB}"/>
            </a:ext>
          </a:extLst>
        </xdr:cNvPr>
        <xdr:cNvCxnSpPr/>
      </xdr:nvCxnSpPr>
      <xdr:spPr>
        <a:xfrm>
          <a:off x="14592300" y="184251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33" name="n_1aveValue【公民館】&#10;有形固定資産減価償却率">
          <a:extLst>
            <a:ext uri="{FF2B5EF4-FFF2-40B4-BE49-F238E27FC236}">
              <a16:creationId xmlns:a16="http://schemas.microsoft.com/office/drawing/2014/main" id="{9A8A2ECA-8E40-4072-B4CD-A0060FA5DFF8}"/>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34" name="n_2aveValue【公民館】&#10;有形固定資産減価償却率">
          <a:extLst>
            <a:ext uri="{FF2B5EF4-FFF2-40B4-BE49-F238E27FC236}">
              <a16:creationId xmlns:a16="http://schemas.microsoft.com/office/drawing/2014/main" id="{4BB2EBA4-3AC3-46FE-8CCC-41C2D8BBDFFC}"/>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35" name="n_3aveValue【公民館】&#10;有形固定資産減価償却率">
          <a:extLst>
            <a:ext uri="{FF2B5EF4-FFF2-40B4-BE49-F238E27FC236}">
              <a16:creationId xmlns:a16="http://schemas.microsoft.com/office/drawing/2014/main" id="{71D55317-371C-4825-B8C5-4BE0637CE6D1}"/>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636" name="n_4aveValue【公民館】&#10;有形固定資産減価償却率">
          <a:extLst>
            <a:ext uri="{FF2B5EF4-FFF2-40B4-BE49-F238E27FC236}">
              <a16:creationId xmlns:a16="http://schemas.microsoft.com/office/drawing/2014/main" id="{10DB3DEE-5986-48EC-B1CB-D77F7E6E6DA6}"/>
            </a:ext>
          </a:extLst>
        </xdr:cNvPr>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28591</xdr:rowOff>
    </xdr:from>
    <xdr:ext cx="405111" cy="259045"/>
    <xdr:sp macro="" textlink="">
      <xdr:nvSpPr>
        <xdr:cNvPr id="637" name="n_1mainValue【公民館】&#10;有形固定資産減価償却率">
          <a:extLst>
            <a:ext uri="{FF2B5EF4-FFF2-40B4-BE49-F238E27FC236}">
              <a16:creationId xmlns:a16="http://schemas.microsoft.com/office/drawing/2014/main" id="{6A04FA46-2EBA-481A-928B-8AD060B69646}"/>
            </a:ext>
          </a:extLst>
        </xdr:cNvPr>
        <xdr:cNvSpPr txBox="1"/>
      </xdr:nvSpPr>
      <xdr:spPr>
        <a:xfrm>
          <a:off x="15266044" y="185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121938</xdr:rowOff>
    </xdr:from>
    <xdr:ext cx="405111" cy="259045"/>
    <xdr:sp macro="" textlink="">
      <xdr:nvSpPr>
        <xdr:cNvPr id="638" name="n_2mainValue【公民館】&#10;有形固定資産減価償却率">
          <a:extLst>
            <a:ext uri="{FF2B5EF4-FFF2-40B4-BE49-F238E27FC236}">
              <a16:creationId xmlns:a16="http://schemas.microsoft.com/office/drawing/2014/main" id="{BFAA3B28-9A68-48E4-9979-CB4B3A668A8B}"/>
            </a:ext>
          </a:extLst>
        </xdr:cNvPr>
        <xdr:cNvSpPr txBox="1"/>
      </xdr:nvSpPr>
      <xdr:spPr>
        <a:xfrm>
          <a:off x="14389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45F270A-46A5-4A83-8103-4AAA40175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38D009E2-58F5-4919-A617-D3B2743241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82A43B8D-1432-472F-86B7-080D9D9245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26D37B45-93A3-4521-AB68-64F2E0C65E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1965E8AE-4650-4C26-8F95-121A01E790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48304E4F-9723-4546-802B-438D6AF82A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6414C9DD-7BDE-4321-9431-AAB135AAB3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4497A753-FDDD-45F4-BFE9-5935A7FBB4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6E756360-F9F4-49A6-8518-DFC93C63DF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D860D24C-99B1-4CAA-B369-C8CF2748C9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a:extLst>
            <a:ext uri="{FF2B5EF4-FFF2-40B4-BE49-F238E27FC236}">
              <a16:creationId xmlns:a16="http://schemas.microsoft.com/office/drawing/2014/main" id="{563F23BC-C38D-43CC-B54F-2356CACE431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a:extLst>
            <a:ext uri="{FF2B5EF4-FFF2-40B4-BE49-F238E27FC236}">
              <a16:creationId xmlns:a16="http://schemas.microsoft.com/office/drawing/2014/main" id="{1F5F5C33-BAF9-42E1-B7BD-A80A8A5266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a:extLst>
            <a:ext uri="{FF2B5EF4-FFF2-40B4-BE49-F238E27FC236}">
              <a16:creationId xmlns:a16="http://schemas.microsoft.com/office/drawing/2014/main" id="{86FFCB16-9A6E-4ECF-87B2-C4A4782CF2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a:extLst>
            <a:ext uri="{FF2B5EF4-FFF2-40B4-BE49-F238E27FC236}">
              <a16:creationId xmlns:a16="http://schemas.microsoft.com/office/drawing/2014/main" id="{BA71AF6E-9F90-46AB-A3B0-C04A4C0553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a:extLst>
            <a:ext uri="{FF2B5EF4-FFF2-40B4-BE49-F238E27FC236}">
              <a16:creationId xmlns:a16="http://schemas.microsoft.com/office/drawing/2014/main" id="{61C25263-CCCE-4D3D-8F99-3A390B15B7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a:extLst>
            <a:ext uri="{FF2B5EF4-FFF2-40B4-BE49-F238E27FC236}">
              <a16:creationId xmlns:a16="http://schemas.microsoft.com/office/drawing/2014/main" id="{5A6F0E1B-DA74-4E55-8957-124C11FE5EC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a:extLst>
            <a:ext uri="{FF2B5EF4-FFF2-40B4-BE49-F238E27FC236}">
              <a16:creationId xmlns:a16="http://schemas.microsoft.com/office/drawing/2014/main" id="{AFC446CF-67F6-48D8-A3E7-6D4DF6E5809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a:extLst>
            <a:ext uri="{FF2B5EF4-FFF2-40B4-BE49-F238E27FC236}">
              <a16:creationId xmlns:a16="http://schemas.microsoft.com/office/drawing/2014/main" id="{58F1727A-33F6-4EFF-BA3B-B3C9753513A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500B7F6A-E214-4451-9490-09862F22FF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F10BC13E-6354-4982-8E15-5DDD8A4FF1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a:extLst>
            <a:ext uri="{FF2B5EF4-FFF2-40B4-BE49-F238E27FC236}">
              <a16:creationId xmlns:a16="http://schemas.microsoft.com/office/drawing/2014/main" id="{A485F7E1-D509-44E8-89D3-680B4772A1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60" name="直線コネクタ 659">
          <a:extLst>
            <a:ext uri="{FF2B5EF4-FFF2-40B4-BE49-F238E27FC236}">
              <a16:creationId xmlns:a16="http://schemas.microsoft.com/office/drawing/2014/main" id="{2C6C14FD-2FB0-444A-ADD6-C077E8B3CB61}"/>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1" name="【公民館】&#10;一人当たり面積最小値テキスト">
          <a:extLst>
            <a:ext uri="{FF2B5EF4-FFF2-40B4-BE49-F238E27FC236}">
              <a16:creationId xmlns:a16="http://schemas.microsoft.com/office/drawing/2014/main" id="{C3CC11A1-EFB1-4CA2-B412-1812C92D2F7D}"/>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2" name="直線コネクタ 661">
          <a:extLst>
            <a:ext uri="{FF2B5EF4-FFF2-40B4-BE49-F238E27FC236}">
              <a16:creationId xmlns:a16="http://schemas.microsoft.com/office/drawing/2014/main" id="{4C854BF9-CD90-4B98-9CE8-30F46B03C683}"/>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63" name="【公民館】&#10;一人当たり面積最大値テキスト">
          <a:extLst>
            <a:ext uri="{FF2B5EF4-FFF2-40B4-BE49-F238E27FC236}">
              <a16:creationId xmlns:a16="http://schemas.microsoft.com/office/drawing/2014/main" id="{B04BA605-FFB0-414A-801C-F1DC9E9461B9}"/>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64" name="直線コネクタ 663">
          <a:extLst>
            <a:ext uri="{FF2B5EF4-FFF2-40B4-BE49-F238E27FC236}">
              <a16:creationId xmlns:a16="http://schemas.microsoft.com/office/drawing/2014/main" id="{8AE940E2-C5D7-4E45-A9EF-D7000F7CDB96}"/>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65" name="【公民館】&#10;一人当たり面積平均値テキスト">
          <a:extLst>
            <a:ext uri="{FF2B5EF4-FFF2-40B4-BE49-F238E27FC236}">
              <a16:creationId xmlns:a16="http://schemas.microsoft.com/office/drawing/2014/main" id="{4E9FB393-A9DB-4165-BCF6-B816FA558CF0}"/>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66" name="フローチャート: 判断 665">
          <a:extLst>
            <a:ext uri="{FF2B5EF4-FFF2-40B4-BE49-F238E27FC236}">
              <a16:creationId xmlns:a16="http://schemas.microsoft.com/office/drawing/2014/main" id="{76419CF7-CFF8-4B66-92B3-5347E935CA9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67" name="フローチャート: 判断 666">
          <a:extLst>
            <a:ext uri="{FF2B5EF4-FFF2-40B4-BE49-F238E27FC236}">
              <a16:creationId xmlns:a16="http://schemas.microsoft.com/office/drawing/2014/main" id="{686CCEFF-216B-426B-819B-184D31D6FFC4}"/>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68" name="フローチャート: 判断 667">
          <a:extLst>
            <a:ext uri="{FF2B5EF4-FFF2-40B4-BE49-F238E27FC236}">
              <a16:creationId xmlns:a16="http://schemas.microsoft.com/office/drawing/2014/main" id="{83789599-521A-4C4A-8392-0E68F59090DB}"/>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69" name="フローチャート: 判断 668">
          <a:extLst>
            <a:ext uri="{FF2B5EF4-FFF2-40B4-BE49-F238E27FC236}">
              <a16:creationId xmlns:a16="http://schemas.microsoft.com/office/drawing/2014/main" id="{56723000-9CCA-4B34-BD40-44E77DDE8B2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670" name="フローチャート: 判断 669">
          <a:extLst>
            <a:ext uri="{FF2B5EF4-FFF2-40B4-BE49-F238E27FC236}">
              <a16:creationId xmlns:a16="http://schemas.microsoft.com/office/drawing/2014/main" id="{317D095B-BDB9-4DC1-B082-78BBF9B220B8}"/>
            </a:ext>
          </a:extLst>
        </xdr:cNvPr>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961BC19-EC72-4E5E-A02C-A76792B2E3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E369BFE-3682-4B71-8F5B-23AC7C4E60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A0D5798-2D3F-4291-869E-2681746F48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D03C4B5-2F5D-438C-9A16-A37A0029C5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EB44D17-A69E-4426-9CED-EFA38C5EE2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165303</xdr:rowOff>
    </xdr:from>
    <xdr:to>
      <xdr:col>116</xdr:col>
      <xdr:colOff>114300</xdr:colOff>
      <xdr:row>107</xdr:row>
      <xdr:rowOff>95453</xdr:rowOff>
    </xdr:to>
    <xdr:sp macro="" textlink="">
      <xdr:nvSpPr>
        <xdr:cNvPr id="676" name="楕円 675">
          <a:extLst>
            <a:ext uri="{FF2B5EF4-FFF2-40B4-BE49-F238E27FC236}">
              <a16:creationId xmlns:a16="http://schemas.microsoft.com/office/drawing/2014/main" id="{60022266-F5DB-4921-B264-5DCA906415DB}"/>
            </a:ext>
          </a:extLst>
        </xdr:cNvPr>
        <xdr:cNvSpPr/>
      </xdr:nvSpPr>
      <xdr:spPr>
        <a:xfrm>
          <a:off x="221107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143730</xdr:rowOff>
    </xdr:from>
    <xdr:ext cx="469744" cy="259045"/>
    <xdr:sp macro="" textlink="">
      <xdr:nvSpPr>
        <xdr:cNvPr id="677" name="【公民館】&#10;一人当たり面積該当値テキスト">
          <a:extLst>
            <a:ext uri="{FF2B5EF4-FFF2-40B4-BE49-F238E27FC236}">
              <a16:creationId xmlns:a16="http://schemas.microsoft.com/office/drawing/2014/main" id="{7E32F467-C4E6-4EDD-8BCA-53A28823F640}"/>
            </a:ext>
          </a:extLst>
        </xdr:cNvPr>
        <xdr:cNvSpPr txBox="1"/>
      </xdr:nvSpPr>
      <xdr:spPr>
        <a:xfrm>
          <a:off x="22199600" y="183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1626</xdr:rowOff>
    </xdr:from>
    <xdr:to>
      <xdr:col>112</xdr:col>
      <xdr:colOff>38100</xdr:colOff>
      <xdr:row>107</xdr:row>
      <xdr:rowOff>103226</xdr:rowOff>
    </xdr:to>
    <xdr:sp macro="" textlink="">
      <xdr:nvSpPr>
        <xdr:cNvPr id="678" name="楕円 677">
          <a:extLst>
            <a:ext uri="{FF2B5EF4-FFF2-40B4-BE49-F238E27FC236}">
              <a16:creationId xmlns:a16="http://schemas.microsoft.com/office/drawing/2014/main" id="{DC4E824C-614A-444F-8E56-7D14249E1269}"/>
            </a:ext>
          </a:extLst>
        </xdr:cNvPr>
        <xdr:cNvSpPr/>
      </xdr:nvSpPr>
      <xdr:spPr>
        <a:xfrm>
          <a:off x="21272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44653</xdr:rowOff>
    </xdr:from>
    <xdr:to>
      <xdr:col>116</xdr:col>
      <xdr:colOff>63500</xdr:colOff>
      <xdr:row>107</xdr:row>
      <xdr:rowOff>52426</xdr:rowOff>
    </xdr:to>
    <xdr:cxnSp macro="">
      <xdr:nvCxnSpPr>
        <xdr:cNvPr id="679" name="直線コネクタ 678">
          <a:extLst>
            <a:ext uri="{FF2B5EF4-FFF2-40B4-BE49-F238E27FC236}">
              <a16:creationId xmlns:a16="http://schemas.microsoft.com/office/drawing/2014/main" id="{D37BE095-A5D6-4228-AB2F-A95337B7B6F8}"/>
            </a:ext>
          </a:extLst>
        </xdr:cNvPr>
        <xdr:cNvCxnSpPr/>
      </xdr:nvCxnSpPr>
      <xdr:spPr>
        <a:xfrm flipV="1">
          <a:off x="21323300" y="18389803"/>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80" name="楕円 679">
          <a:extLst>
            <a:ext uri="{FF2B5EF4-FFF2-40B4-BE49-F238E27FC236}">
              <a16:creationId xmlns:a16="http://schemas.microsoft.com/office/drawing/2014/main" id="{0596A274-5423-4780-96BD-9B04C78FF43E}"/>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52426</xdr:rowOff>
    </xdr:from>
    <xdr:to>
      <xdr:col>111</xdr:col>
      <xdr:colOff>177800</xdr:colOff>
      <xdr:row>107</xdr:row>
      <xdr:rowOff>64770</xdr:rowOff>
    </xdr:to>
    <xdr:cxnSp macro="">
      <xdr:nvCxnSpPr>
        <xdr:cNvPr id="681" name="直線コネクタ 680">
          <a:extLst>
            <a:ext uri="{FF2B5EF4-FFF2-40B4-BE49-F238E27FC236}">
              <a16:creationId xmlns:a16="http://schemas.microsoft.com/office/drawing/2014/main" id="{28AE4C01-9704-45EF-B654-1A75E2A07F14}"/>
            </a:ext>
          </a:extLst>
        </xdr:cNvPr>
        <xdr:cNvCxnSpPr/>
      </xdr:nvCxnSpPr>
      <xdr:spPr>
        <a:xfrm flipV="1">
          <a:off x="20434300" y="1839757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82" name="n_1aveValue【公民館】&#10;一人当たり面積">
          <a:extLst>
            <a:ext uri="{FF2B5EF4-FFF2-40B4-BE49-F238E27FC236}">
              <a16:creationId xmlns:a16="http://schemas.microsoft.com/office/drawing/2014/main" id="{A9EA25B3-5F4C-4E60-B39F-3EA6F0A38493}"/>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83" name="n_2aveValue【公民館】&#10;一人当たり面積">
          <a:extLst>
            <a:ext uri="{FF2B5EF4-FFF2-40B4-BE49-F238E27FC236}">
              <a16:creationId xmlns:a16="http://schemas.microsoft.com/office/drawing/2014/main" id="{B6728962-48EA-46C2-A421-9B4163891796}"/>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84" name="n_3aveValue【公民館】&#10;一人当たり面積">
          <a:extLst>
            <a:ext uri="{FF2B5EF4-FFF2-40B4-BE49-F238E27FC236}">
              <a16:creationId xmlns:a16="http://schemas.microsoft.com/office/drawing/2014/main" id="{CACD6941-1701-4E23-989F-29B01C03AF9B}"/>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685" name="n_4aveValue【公民館】&#10;一人当たり面積">
          <a:extLst>
            <a:ext uri="{FF2B5EF4-FFF2-40B4-BE49-F238E27FC236}">
              <a16:creationId xmlns:a16="http://schemas.microsoft.com/office/drawing/2014/main" id="{03B05207-23E9-4094-918A-1E90BB577B73}"/>
            </a:ext>
          </a:extLst>
        </xdr:cNvPr>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94353</xdr:rowOff>
    </xdr:from>
    <xdr:ext cx="469744" cy="259045"/>
    <xdr:sp macro="" textlink="">
      <xdr:nvSpPr>
        <xdr:cNvPr id="686" name="n_1mainValue【公民館】&#10;一人当たり面積">
          <a:extLst>
            <a:ext uri="{FF2B5EF4-FFF2-40B4-BE49-F238E27FC236}">
              <a16:creationId xmlns:a16="http://schemas.microsoft.com/office/drawing/2014/main" id="{A560DD4B-1DE9-49E7-BE3B-8B2017DD2891}"/>
            </a:ext>
          </a:extLst>
        </xdr:cNvPr>
        <xdr:cNvSpPr txBox="1"/>
      </xdr:nvSpPr>
      <xdr:spPr>
        <a:xfrm>
          <a:off x="210757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87" name="n_2mainValue【公民館】&#10;一人当たり面積">
          <a:extLst>
            <a:ext uri="{FF2B5EF4-FFF2-40B4-BE49-F238E27FC236}">
              <a16:creationId xmlns:a16="http://schemas.microsoft.com/office/drawing/2014/main" id="{2CE1E58C-7BFB-421B-8AFD-DEB27CCF4B55}"/>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B88B3315-CEE5-4995-BD72-03CA172B53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A59EAE8-5F3E-4A6A-8712-4CA75F2857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469EE6F0-9AD9-4BE3-9F69-CDBF8EC8BD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類似団体と比較して特に有形固定資産減価償却率が高くなっている施設は、保育所、公民館、学校施設である。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月末で町立朝倉保育所が閉所となり、施設が行政財産から普通財産へ変更となるため、来年度以降施設類型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の対象施設は該当なしとなる。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公民館については、令和元年度に朝倉公民館が新築されたことから、有形固定資産減価償却率が改善した。また、令和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七日市公民館を近隣の公共施設に機能移転することとしている。他の施設も老朽化対策が喫緊の課題であるが、更新を行う場合は将来的な住民ニーズを見据えたうえで、他の施設機能との複合化や集約化を前提として検討を行う。</a:t>
          </a: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学校施設については、令和元年度に策定した学校施設長寿命化計画に基づき、優先順位を設定しつつ、施設の長寿命化し、改修・建替えに要するコスト圧縮と平準化を図る。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AED086-EEB6-4D9F-926F-4A2E4ADC45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2A9209-93A0-4BA2-A338-618B8E0CE5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AE880D-4AAA-41C1-A46C-EEC01C6BF3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0D5962-13F4-4076-94B2-CA56BFE168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B98CA5-26DE-4F0D-B0A3-5A77A0B56A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B5C0FD-DB2A-491E-A190-4A4EB89061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71F2B6-1EC3-42BB-9686-00C269F5CA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2BC46B-6CCE-42E6-B70B-C485EEA473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D1F9C8-1EC8-4844-9F88-3D08EB61E6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A0E712-061D-4FC2-A0C9-851C07467F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25D8A7-CF98-48C8-A8FB-43C14B6FD0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914157-2A26-475E-834C-FD786E5C3B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28F4B7-CF8E-4311-93B0-F4BCA820BB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795CF8-29C7-4916-805A-599D9ED205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E90A08-BAAC-4868-B510-80231D14D4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F91ACA-FEE8-4088-B5C8-088299D85A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8B8115-5861-456E-98F7-0A8F7C4C5B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908E5C-05EE-4848-8349-77A6BDD792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68F958-B4FC-4E06-B86E-F94E07FC05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679049-4464-41FB-AA29-DA407AB4B6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F124B6-CC2C-4B23-915E-DD1F78DAEE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BFFB64-7D51-42E5-9CA7-370CCEC6DE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DC3EC0-4910-425A-B233-ED76EDCB8D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C6283F-E1D0-49F0-ADC0-0B4219FF46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D94110-76A8-4CA4-A9CA-BDC7482F76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71BCEF-339F-46C6-A0A6-46DE2C5054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734D6F-524B-46AC-B77D-52D813CB8A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0A0BF6-F252-4C5E-9C97-CACF608491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2366A8-B46B-416E-B95D-BDBBFC0C26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DB82D14-4E87-4272-968A-559E850E72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C1BAAB-6607-4E8F-9D3E-4D8D22FAFB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FC58CE-5232-43E8-84BF-C66D6B102B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E5FEA7-232B-4D64-93D9-AE1E7D6FC7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0DBA4F-7C59-4E6A-A076-CA7465267A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777CE8-F2D8-44D6-AEA0-BE2977C31B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1D6A91-0838-496E-B732-E489207027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9C8913-4AEE-4540-AE8A-FCA8C27A6A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D64290-2336-4243-BE9E-F752C2DB64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FCC4DB-299F-4A7E-BF2D-04FEBABFC8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EF3235-C739-40A4-B8D3-45B8168A54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58167D-F775-42E3-BD92-EDB1447120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1A13A5-6185-49F9-BCAD-9477A405676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C41ED8-C884-41E3-AC91-2AF0BF2B79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BF7D42-CDB3-4A01-A8AA-ABB8096F080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36305A-30B0-4FF7-9004-080D37B6513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B650A34-AA79-44E0-83AB-B24A19AB967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FCFB98-6224-4E25-AB82-7C7EA14B26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579A558-561D-414D-A774-2E6E309E6D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CE1D492-E333-4BB7-8BB2-D2927FD2198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18EF2C-04A9-44D4-8B14-5261F302FD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B5FF30-83AC-4FF5-A8AE-F915F62371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F0FECC-E30F-408E-8418-ADA7FA15A30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C248B4E-BD69-46C7-A602-AEFACDA625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A4B307-8A2B-4DD4-989B-E5F5AF9160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D5FA05B-5F5A-49EB-A525-8A31A01B22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6FD0E8-8D00-463A-B015-92F0D6ED6D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269E4B23-423B-4E40-84CD-7C885BE21333}"/>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42026868-40E8-4E45-BC9A-5B34CF6DCC29}"/>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AC81FBF3-96C5-43D3-A1CE-F4C7C70E406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E3530E77-71D3-4122-B5E6-57C30C26BCEB}"/>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B041A5E-17AE-4566-874B-4AC30B4F77D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2BF02D97-3804-43FB-8FE7-F510D4354C29}"/>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51904798-76F4-4B14-A98A-3B042BB298F2}"/>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F0780F2A-8023-4C11-A2DB-C50EE5AE3B8B}"/>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4C741A26-E0D1-4DDA-B5CA-4C46DB47BDFC}"/>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B45211A0-096D-43BE-B58D-24CC3243C963}"/>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F24A9E23-2578-46CB-BC7E-1CEA312C40D2}"/>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85CC2B-EC7C-4B11-B86B-98F83CBFD1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5B02A6-DA90-4355-B031-71C42C96D2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326E8E0-2B39-4868-831F-6579D4BA39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31F0C7-C3C9-42C3-BB00-A768046F55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148F02-EF15-4239-98E3-FC5C5403AE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24A41C84-A5A7-4F3B-BF49-A038C7971B99}"/>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BE870FA3-4DB5-4F9F-8249-266B501A97B6}"/>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a:extLst>
            <a:ext uri="{FF2B5EF4-FFF2-40B4-BE49-F238E27FC236}">
              <a16:creationId xmlns:a16="http://schemas.microsoft.com/office/drawing/2014/main" id="{FE91BE51-32BD-49B3-9920-9555E65F3BBA}"/>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B1B2022E-95E6-4264-A25C-272B576D2C05}"/>
            </a:ext>
          </a:extLst>
        </xdr:cNvPr>
        <xdr:cNvCxnSpPr/>
      </xdr:nvCxnSpPr>
      <xdr:spPr>
        <a:xfrm>
          <a:off x="3797300" y="65602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D7965259-59E1-4880-A125-27206D3397E6}"/>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45176</xdr:rowOff>
    </xdr:to>
    <xdr:cxnSp macro="">
      <xdr:nvCxnSpPr>
        <xdr:cNvPr id="79" name="直線コネクタ 78">
          <a:extLst>
            <a:ext uri="{FF2B5EF4-FFF2-40B4-BE49-F238E27FC236}">
              <a16:creationId xmlns:a16="http://schemas.microsoft.com/office/drawing/2014/main" id="{C7902A87-B71A-4BF7-8BA6-297EF2D2848B}"/>
            </a:ext>
          </a:extLst>
        </xdr:cNvPr>
        <xdr:cNvCxnSpPr/>
      </xdr:nvCxnSpPr>
      <xdr:spPr>
        <a:xfrm>
          <a:off x="2908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0" name="n_1aveValue【図書館】&#10;有形固定資産減価償却率">
          <a:extLst>
            <a:ext uri="{FF2B5EF4-FFF2-40B4-BE49-F238E27FC236}">
              <a16:creationId xmlns:a16="http://schemas.microsoft.com/office/drawing/2014/main" id="{53E12CA0-1C45-4AAF-812A-356800875DE3}"/>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1" name="n_2aveValue【図書館】&#10;有形固定資産減価償却率">
          <a:extLst>
            <a:ext uri="{FF2B5EF4-FFF2-40B4-BE49-F238E27FC236}">
              <a16:creationId xmlns:a16="http://schemas.microsoft.com/office/drawing/2014/main" id="{16E2C599-669F-4BEC-AB3D-60361CCE87F5}"/>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2" name="n_3aveValue【図書館】&#10;有形固定資産減価償却率">
          <a:extLst>
            <a:ext uri="{FF2B5EF4-FFF2-40B4-BE49-F238E27FC236}">
              <a16:creationId xmlns:a16="http://schemas.microsoft.com/office/drawing/2014/main" id="{D5979E81-BCB9-4D20-9DF1-A3098B79E414}"/>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3" name="n_4aveValue【図書館】&#10;有形固定資産減価償却率">
          <a:extLst>
            <a:ext uri="{FF2B5EF4-FFF2-40B4-BE49-F238E27FC236}">
              <a16:creationId xmlns:a16="http://schemas.microsoft.com/office/drawing/2014/main" id="{09B86D9C-10BB-42F4-8EDB-360AB21A950B}"/>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4" name="n_1mainValue【図書館】&#10;有形固定資産減価償却率">
          <a:extLst>
            <a:ext uri="{FF2B5EF4-FFF2-40B4-BE49-F238E27FC236}">
              <a16:creationId xmlns:a16="http://schemas.microsoft.com/office/drawing/2014/main" id="{B9D31B77-C7BA-480F-8DAF-C07EE444F352}"/>
            </a:ext>
          </a:extLst>
        </xdr:cNvPr>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5" name="n_2mainValue【図書館】&#10;有形固定資産減価償却率">
          <a:extLst>
            <a:ext uri="{FF2B5EF4-FFF2-40B4-BE49-F238E27FC236}">
              <a16:creationId xmlns:a16="http://schemas.microsoft.com/office/drawing/2014/main" id="{6D3EFFEC-17D2-4C94-BB7D-37353FCD9C61}"/>
            </a:ext>
          </a:extLst>
        </xdr:cNvPr>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B549F8D-0D80-4278-8CBE-6288322695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C952598-2143-4777-A769-525B795A7C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5E3F5B4-6131-4157-A4E6-BC8C5375F8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664C8AF-BFE9-445A-A94D-51338DCEB8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273CD86-1ED2-417F-8238-18AFF93EEC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6A850B15-0995-4CDA-8B1C-BB3C4E7037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BB1FF29-2C53-44A5-9B52-3B57F27CB9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E256EF89-516A-44BE-A09E-56CB2E3CE2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6BEC3F3-D861-4784-B029-065EB73E36E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A182396-C135-4068-89C6-C4E08D9488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7782C56C-1789-43B7-B551-F34B145FF3B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C8D4C9C9-86B3-40D4-814A-01D3AC12E5F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3A506632-2A55-473C-A0F1-967BFB9CF20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4BDE47D6-433D-4909-B09D-C44394B9DA2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780066E3-059E-481E-814C-E4C04DA26A8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3CF09E6A-47D7-4CB6-8148-7D860BB4CCB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DDA03901-5C28-4885-846D-EA053106B3F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3107948F-4DB2-4E3F-9FE2-A7D6BEA7B2D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16E79E12-EC5C-422F-97E6-37314F4AD84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21D1014D-723E-4AF3-A4D7-6C0419B1193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C5B728F6-D3EE-48BA-8BFD-1FD8CF5F70E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1003B86F-8498-4413-BC6A-34FAA023BCA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7D4BC97-D497-4529-959D-577682F573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320FADB-7DC6-4CEB-8F48-4A4E3BD5F52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449CBEC-8020-4D52-B30C-B46F5FAB5E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a:extLst>
            <a:ext uri="{FF2B5EF4-FFF2-40B4-BE49-F238E27FC236}">
              <a16:creationId xmlns:a16="http://schemas.microsoft.com/office/drawing/2014/main" id="{C6BABD17-16D2-4BE4-9D5F-B2AAB57976DF}"/>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a:extLst>
            <a:ext uri="{FF2B5EF4-FFF2-40B4-BE49-F238E27FC236}">
              <a16:creationId xmlns:a16="http://schemas.microsoft.com/office/drawing/2014/main" id="{10D34982-7AA9-4DCE-A7F5-3DA046F3E937}"/>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a:extLst>
            <a:ext uri="{FF2B5EF4-FFF2-40B4-BE49-F238E27FC236}">
              <a16:creationId xmlns:a16="http://schemas.microsoft.com/office/drawing/2014/main" id="{19BF1146-7DE2-482D-886C-42E33416AA77}"/>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a:extLst>
            <a:ext uri="{FF2B5EF4-FFF2-40B4-BE49-F238E27FC236}">
              <a16:creationId xmlns:a16="http://schemas.microsoft.com/office/drawing/2014/main" id="{0F5863B3-BBB4-4BA8-BD6C-4BEB5B6B3AE6}"/>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a:extLst>
            <a:ext uri="{FF2B5EF4-FFF2-40B4-BE49-F238E27FC236}">
              <a16:creationId xmlns:a16="http://schemas.microsoft.com/office/drawing/2014/main" id="{FF877B1E-6F79-47A7-8FC8-D7F63DA5BD6C}"/>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6" name="【図書館】&#10;一人当たり面積平均値テキスト">
          <a:extLst>
            <a:ext uri="{FF2B5EF4-FFF2-40B4-BE49-F238E27FC236}">
              <a16:creationId xmlns:a16="http://schemas.microsoft.com/office/drawing/2014/main" id="{C3077997-11FB-419C-81AE-A971A42907C8}"/>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a:extLst>
            <a:ext uri="{FF2B5EF4-FFF2-40B4-BE49-F238E27FC236}">
              <a16:creationId xmlns:a16="http://schemas.microsoft.com/office/drawing/2014/main" id="{7EABD791-C012-4860-B7C8-4789426080F5}"/>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a:extLst>
            <a:ext uri="{FF2B5EF4-FFF2-40B4-BE49-F238E27FC236}">
              <a16:creationId xmlns:a16="http://schemas.microsoft.com/office/drawing/2014/main" id="{F8738063-E963-4316-9AA3-FF75D4CD43D4}"/>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9" name="フローチャート: 判断 118">
          <a:extLst>
            <a:ext uri="{FF2B5EF4-FFF2-40B4-BE49-F238E27FC236}">
              <a16:creationId xmlns:a16="http://schemas.microsoft.com/office/drawing/2014/main" id="{F6EBFEA5-8536-40EB-8A01-189DB86BA07A}"/>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0" name="フローチャート: 判断 119">
          <a:extLst>
            <a:ext uri="{FF2B5EF4-FFF2-40B4-BE49-F238E27FC236}">
              <a16:creationId xmlns:a16="http://schemas.microsoft.com/office/drawing/2014/main" id="{80FC1B1A-6626-45CD-AC0C-943122D37D1D}"/>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21" name="フローチャート: 判断 120">
          <a:extLst>
            <a:ext uri="{FF2B5EF4-FFF2-40B4-BE49-F238E27FC236}">
              <a16:creationId xmlns:a16="http://schemas.microsoft.com/office/drawing/2014/main" id="{695BE868-DE70-4465-81A0-43CB7040E04A}"/>
            </a:ext>
          </a:extLst>
        </xdr:cNvPr>
        <xdr:cNvSpPr/>
      </xdr:nvSpPr>
      <xdr:spPr>
        <a:xfrm>
          <a:off x="6921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3E14BFF-1ADA-4697-9DBA-91999698A8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D04D89-6D15-4820-B69B-4E968ADFCD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1A497F8-E8B2-46E6-99F8-89D983BBEF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A3A091-1B5D-4265-934A-796A96A4A8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A0DBB9-AAB0-43B0-85EF-5A77704DF1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27" name="楕円 126">
          <a:extLst>
            <a:ext uri="{FF2B5EF4-FFF2-40B4-BE49-F238E27FC236}">
              <a16:creationId xmlns:a16="http://schemas.microsoft.com/office/drawing/2014/main" id="{377C55B0-F53C-4EF1-B14C-3613FB249D87}"/>
            </a:ext>
          </a:extLst>
        </xdr:cNvPr>
        <xdr:cNvSpPr/>
      </xdr:nvSpPr>
      <xdr:spPr>
        <a:xfrm>
          <a:off x="10426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170742</xdr:rowOff>
    </xdr:from>
    <xdr:ext cx="469744" cy="259045"/>
    <xdr:sp macro="" textlink="">
      <xdr:nvSpPr>
        <xdr:cNvPr id="128" name="【図書館】&#10;一人当たり面積該当値テキスト">
          <a:extLst>
            <a:ext uri="{FF2B5EF4-FFF2-40B4-BE49-F238E27FC236}">
              <a16:creationId xmlns:a16="http://schemas.microsoft.com/office/drawing/2014/main" id="{FDDAA572-A89B-4EB3-B0EF-D82DEC2C69F8}"/>
            </a:ext>
          </a:extLst>
        </xdr:cNvPr>
        <xdr:cNvSpPr txBox="1"/>
      </xdr:nvSpPr>
      <xdr:spPr>
        <a:xfrm>
          <a:off x="10515600" y="66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147865</xdr:rowOff>
    </xdr:from>
    <xdr:to>
      <xdr:col>50</xdr:col>
      <xdr:colOff>165100</xdr:colOff>
      <xdr:row>40</xdr:row>
      <xdr:rowOff>78015</xdr:rowOff>
    </xdr:to>
    <xdr:sp macro="" textlink="">
      <xdr:nvSpPr>
        <xdr:cNvPr id="129" name="楕円 128">
          <a:extLst>
            <a:ext uri="{FF2B5EF4-FFF2-40B4-BE49-F238E27FC236}">
              <a16:creationId xmlns:a16="http://schemas.microsoft.com/office/drawing/2014/main" id="{E241FEAE-4FB6-4785-BDE7-7B69BDBC3564}"/>
            </a:ext>
          </a:extLst>
        </xdr:cNvPr>
        <xdr:cNvSpPr/>
      </xdr:nvSpPr>
      <xdr:spPr>
        <a:xfrm>
          <a:off x="958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27215</xdr:rowOff>
    </xdr:from>
    <xdr:to>
      <xdr:col>55</xdr:col>
      <xdr:colOff>0</xdr:colOff>
      <xdr:row>40</xdr:row>
      <xdr:rowOff>27215</xdr:rowOff>
    </xdr:to>
    <xdr:cxnSp macro="">
      <xdr:nvCxnSpPr>
        <xdr:cNvPr id="130" name="直線コネクタ 129">
          <a:extLst>
            <a:ext uri="{FF2B5EF4-FFF2-40B4-BE49-F238E27FC236}">
              <a16:creationId xmlns:a16="http://schemas.microsoft.com/office/drawing/2014/main" id="{BE99AEDA-DF12-46F3-B19F-C38A6916877E}"/>
            </a:ext>
          </a:extLst>
        </xdr:cNvPr>
        <xdr:cNvCxnSpPr/>
      </xdr:nvCxnSpPr>
      <xdr:spPr>
        <a:xfrm>
          <a:off x="9639300" y="68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1" name="楕円 130">
          <a:extLst>
            <a:ext uri="{FF2B5EF4-FFF2-40B4-BE49-F238E27FC236}">
              <a16:creationId xmlns:a16="http://schemas.microsoft.com/office/drawing/2014/main" id="{C73D378C-1053-4165-BB7B-D8571027CBF2}"/>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27215</xdr:rowOff>
    </xdr:from>
    <xdr:to>
      <xdr:col>50</xdr:col>
      <xdr:colOff>114300</xdr:colOff>
      <xdr:row>40</xdr:row>
      <xdr:rowOff>30480</xdr:rowOff>
    </xdr:to>
    <xdr:cxnSp macro="">
      <xdr:nvCxnSpPr>
        <xdr:cNvPr id="132" name="直線コネクタ 131">
          <a:extLst>
            <a:ext uri="{FF2B5EF4-FFF2-40B4-BE49-F238E27FC236}">
              <a16:creationId xmlns:a16="http://schemas.microsoft.com/office/drawing/2014/main" id="{C8F04CC7-A154-4EFA-81CF-30E701F68AA9}"/>
            </a:ext>
          </a:extLst>
        </xdr:cNvPr>
        <xdr:cNvCxnSpPr/>
      </xdr:nvCxnSpPr>
      <xdr:spPr>
        <a:xfrm flipV="1">
          <a:off x="8750300" y="688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3" name="n_1aveValue【図書館】&#10;一人当たり面積">
          <a:extLst>
            <a:ext uri="{FF2B5EF4-FFF2-40B4-BE49-F238E27FC236}">
              <a16:creationId xmlns:a16="http://schemas.microsoft.com/office/drawing/2014/main" id="{0D451ECB-31BB-4201-A443-9BBC0F7AA065}"/>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4" name="n_2aveValue【図書館】&#10;一人当たり面積">
          <a:extLst>
            <a:ext uri="{FF2B5EF4-FFF2-40B4-BE49-F238E27FC236}">
              <a16:creationId xmlns:a16="http://schemas.microsoft.com/office/drawing/2014/main" id="{F53EB9E5-2785-49C9-97E9-E93F062EF35C}"/>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5" name="n_3aveValue【図書館】&#10;一人当たり面積">
          <a:extLst>
            <a:ext uri="{FF2B5EF4-FFF2-40B4-BE49-F238E27FC236}">
              <a16:creationId xmlns:a16="http://schemas.microsoft.com/office/drawing/2014/main" id="{B81D82E9-C88A-4234-ACF4-F52A1F6F1D5B}"/>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161489</xdr:rowOff>
    </xdr:from>
    <xdr:ext cx="469744" cy="259045"/>
    <xdr:sp macro="" textlink="">
      <xdr:nvSpPr>
        <xdr:cNvPr id="136" name="n_4aveValue【図書館】&#10;一人当たり面積">
          <a:extLst>
            <a:ext uri="{FF2B5EF4-FFF2-40B4-BE49-F238E27FC236}">
              <a16:creationId xmlns:a16="http://schemas.microsoft.com/office/drawing/2014/main" id="{39A6482D-E838-4262-A689-6DA39D1B41BB}"/>
            </a:ext>
          </a:extLst>
        </xdr:cNvPr>
        <xdr:cNvSpPr txBox="1"/>
      </xdr:nvSpPr>
      <xdr:spPr>
        <a:xfrm>
          <a:off x="6737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94542</xdr:rowOff>
    </xdr:from>
    <xdr:ext cx="469744" cy="259045"/>
    <xdr:sp macro="" textlink="">
      <xdr:nvSpPr>
        <xdr:cNvPr id="137" name="n_1mainValue【図書館】&#10;一人当たり面積">
          <a:extLst>
            <a:ext uri="{FF2B5EF4-FFF2-40B4-BE49-F238E27FC236}">
              <a16:creationId xmlns:a16="http://schemas.microsoft.com/office/drawing/2014/main" id="{F4CD7DEF-BBF6-43DF-A7EF-5E575B3F032F}"/>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8" name="n_2mainValue【図書館】&#10;一人当たり面積">
          <a:extLst>
            <a:ext uri="{FF2B5EF4-FFF2-40B4-BE49-F238E27FC236}">
              <a16:creationId xmlns:a16="http://schemas.microsoft.com/office/drawing/2014/main" id="{C68488A0-E907-4814-BBF2-ACDDE13EBB32}"/>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3AF200EC-DA56-40C8-914F-BA3CB6CC24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ADEF64C6-6B1C-4EC7-9F2B-2891FA90B9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F001220B-1063-4982-803C-39BFBE7BC7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1044353C-5630-4EE0-9DB2-954150F908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8AE8CA45-8D93-4832-BADD-A8BE54BB96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7AEBFD8-BD2C-46A8-A89B-C6EE05E660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4F1B047D-C156-417A-909E-086ED4662D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B64B3DB9-3B1A-400E-900E-5331ED0984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6DB15719-18D7-4AB0-A6D1-D1852627D4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F156E38-4A96-46C2-9ABD-4764361F47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3802671F-C74B-4DCC-9405-FC7D33D789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B699D7E2-817E-487B-A721-22792582F6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3DB4275B-35F1-4B0E-885C-F26E0B3CDA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2959435C-36D1-4075-99E5-2E164F6D85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90544521-B8DC-4AB0-80B9-26321920CC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BB093E15-BE2E-4281-9F26-8E3F9F7FA2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498FBA51-DFED-4D21-B2BE-86999D6E74F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761A701-BDEC-40C0-A7D7-807A0F91ECC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5B40E0AD-88E6-46BB-B2BA-85D26865B1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9E926577-3C27-49F8-959B-39C1BDD8FA4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37F60C1B-9CCB-4ECB-91FF-174FC04706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3BA4D4D-AD68-40BD-A264-1C00407650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FE2B86AC-7323-453B-A1C4-D60A8068BB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354BCACC-8D31-4559-8B63-9F5125FD03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1EA75471-591E-4F60-AE53-47F554410A4D}"/>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B8D5142A-F76E-494F-A20D-AAF2226E701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3016C0E2-1F2F-4B93-BA0D-F048A75E846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655F18EE-4B13-482B-9F9C-C849AD7E1649}"/>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a:extLst>
            <a:ext uri="{FF2B5EF4-FFF2-40B4-BE49-F238E27FC236}">
              <a16:creationId xmlns:a16="http://schemas.microsoft.com/office/drawing/2014/main" id="{D4BE1926-EBD2-49A5-93D8-8E48E88A3B8C}"/>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9DB9510B-0CD7-4942-8026-BC11DA748073}"/>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a:extLst>
            <a:ext uri="{FF2B5EF4-FFF2-40B4-BE49-F238E27FC236}">
              <a16:creationId xmlns:a16="http://schemas.microsoft.com/office/drawing/2014/main" id="{17D5CFE7-4F57-4A99-8221-7C4CE2735678}"/>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a:extLst>
            <a:ext uri="{FF2B5EF4-FFF2-40B4-BE49-F238E27FC236}">
              <a16:creationId xmlns:a16="http://schemas.microsoft.com/office/drawing/2014/main" id="{39383E52-E3EB-4810-9FAD-741E8DB52B4B}"/>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1" name="フローチャート: 判断 170">
          <a:extLst>
            <a:ext uri="{FF2B5EF4-FFF2-40B4-BE49-F238E27FC236}">
              <a16:creationId xmlns:a16="http://schemas.microsoft.com/office/drawing/2014/main" id="{06F5824F-697A-4796-B628-D224BEF2D628}"/>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2" name="フローチャート: 判断 171">
          <a:extLst>
            <a:ext uri="{FF2B5EF4-FFF2-40B4-BE49-F238E27FC236}">
              <a16:creationId xmlns:a16="http://schemas.microsoft.com/office/drawing/2014/main" id="{EF42AD25-C652-4D2B-86EF-8723D548E5D1}"/>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3" name="フローチャート: 判断 172">
          <a:extLst>
            <a:ext uri="{FF2B5EF4-FFF2-40B4-BE49-F238E27FC236}">
              <a16:creationId xmlns:a16="http://schemas.microsoft.com/office/drawing/2014/main" id="{FA1BF58D-504C-488F-9EA8-77E7C4A22BC3}"/>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F859A21-AE04-4F5E-962A-6D3B33E2CE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759388B-2925-4D7D-820D-F8DB880259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1B5BE91-75C8-46A9-B091-8973E9C052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C82E8DC-CDE3-4FD3-9BEF-D736E5046F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BE9C62A-CEC8-4FE2-8139-35CA6EEC40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9" name="楕円 178">
          <a:extLst>
            <a:ext uri="{FF2B5EF4-FFF2-40B4-BE49-F238E27FC236}">
              <a16:creationId xmlns:a16="http://schemas.microsoft.com/office/drawing/2014/main" id="{4701EDFF-DCEB-4C18-939B-04B7C6A59375}"/>
            </a:ext>
          </a:extLst>
        </xdr:cNvPr>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F70E69BE-D3E9-463D-A131-EE8D0B68BCDB}"/>
            </a:ext>
          </a:extLst>
        </xdr:cNvPr>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81" name="楕円 180">
          <a:extLst>
            <a:ext uri="{FF2B5EF4-FFF2-40B4-BE49-F238E27FC236}">
              <a16:creationId xmlns:a16="http://schemas.microsoft.com/office/drawing/2014/main" id="{C691F3D5-894C-4B34-8CB5-BE180B7DC930}"/>
            </a:ext>
          </a:extLst>
        </xdr:cNvPr>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121920</xdr:rowOff>
    </xdr:to>
    <xdr:cxnSp macro="">
      <xdr:nvCxnSpPr>
        <xdr:cNvPr id="182" name="直線コネクタ 181">
          <a:extLst>
            <a:ext uri="{FF2B5EF4-FFF2-40B4-BE49-F238E27FC236}">
              <a16:creationId xmlns:a16="http://schemas.microsoft.com/office/drawing/2014/main" id="{416DD9E2-CC16-4712-B1A1-09A40B49B471}"/>
            </a:ext>
          </a:extLst>
        </xdr:cNvPr>
        <xdr:cNvCxnSpPr/>
      </xdr:nvCxnSpPr>
      <xdr:spPr>
        <a:xfrm>
          <a:off x="3797300" y="102050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83" name="楕円 182">
          <a:extLst>
            <a:ext uri="{FF2B5EF4-FFF2-40B4-BE49-F238E27FC236}">
              <a16:creationId xmlns:a16="http://schemas.microsoft.com/office/drawing/2014/main" id="{58920BED-E9BF-4EB8-8A8B-F505B91408D6}"/>
            </a:ext>
          </a:extLst>
        </xdr:cNvPr>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89535</xdr:rowOff>
    </xdr:to>
    <xdr:cxnSp macro="">
      <xdr:nvCxnSpPr>
        <xdr:cNvPr id="184" name="直線コネクタ 183">
          <a:extLst>
            <a:ext uri="{FF2B5EF4-FFF2-40B4-BE49-F238E27FC236}">
              <a16:creationId xmlns:a16="http://schemas.microsoft.com/office/drawing/2014/main" id="{F330CEB2-58BF-4505-9163-B81935D94079}"/>
            </a:ext>
          </a:extLst>
        </xdr:cNvPr>
        <xdr:cNvCxnSpPr/>
      </xdr:nvCxnSpPr>
      <xdr:spPr>
        <a:xfrm>
          <a:off x="2908300" y="101117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85" name="n_1aveValue【体育館・プール】&#10;有形固定資産減価償却率">
          <a:extLst>
            <a:ext uri="{FF2B5EF4-FFF2-40B4-BE49-F238E27FC236}">
              <a16:creationId xmlns:a16="http://schemas.microsoft.com/office/drawing/2014/main" id="{3E509DDD-FE05-463D-99BE-CF16EC973017}"/>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6" name="n_2aveValue【体育館・プール】&#10;有形固定資産減価償却率">
          <a:extLst>
            <a:ext uri="{FF2B5EF4-FFF2-40B4-BE49-F238E27FC236}">
              <a16:creationId xmlns:a16="http://schemas.microsoft.com/office/drawing/2014/main" id="{893C3F58-8141-424C-93B3-44E7C2849922}"/>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aveValue【体育館・プール】&#10;有形固定資産減価償却率">
          <a:extLst>
            <a:ext uri="{FF2B5EF4-FFF2-40B4-BE49-F238E27FC236}">
              <a16:creationId xmlns:a16="http://schemas.microsoft.com/office/drawing/2014/main" id="{730A1B93-770B-4123-81C9-ACBC732BA4AA}"/>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88" name="n_4aveValue【体育館・プール】&#10;有形固定資産減価償却率">
          <a:extLst>
            <a:ext uri="{FF2B5EF4-FFF2-40B4-BE49-F238E27FC236}">
              <a16:creationId xmlns:a16="http://schemas.microsoft.com/office/drawing/2014/main" id="{814BF906-64D6-42BC-BBE0-A46168506137}"/>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9" name="n_1mainValue【体育館・プール】&#10;有形固定資産減価償却率">
          <a:extLst>
            <a:ext uri="{FF2B5EF4-FFF2-40B4-BE49-F238E27FC236}">
              <a16:creationId xmlns:a16="http://schemas.microsoft.com/office/drawing/2014/main" id="{64A4256B-5666-45E8-9C2C-C7B85270E8A3}"/>
            </a:ext>
          </a:extLst>
        </xdr:cNvPr>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90" name="n_2mainValue【体育館・プール】&#10;有形固定資産減価償却率">
          <a:extLst>
            <a:ext uri="{FF2B5EF4-FFF2-40B4-BE49-F238E27FC236}">
              <a16:creationId xmlns:a16="http://schemas.microsoft.com/office/drawing/2014/main" id="{56AE97F8-6621-4434-AD56-47BF4ECBF734}"/>
            </a:ext>
          </a:extLst>
        </xdr:cNvPr>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7BFB9D91-FE7C-440B-966F-F408AD5452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ED84253A-DAFF-411F-98F5-48C8FFEFF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2B6797D-960F-430D-BCA5-C014A91DE0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7D76A5C4-5D85-46F8-BA21-9A2944F72D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1B885CA9-295F-439A-A122-E37B104A4F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943D0435-BAAA-4CA9-9DB2-82911C2574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872D8A23-751A-4DF6-BDA5-5D93B17708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A3DFD151-41E4-40B8-8182-52D9375D9D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36CD468-68FD-43FC-85E2-64E250A76B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144D33E-B491-457C-988A-D9713BDB59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a:extLst>
            <a:ext uri="{FF2B5EF4-FFF2-40B4-BE49-F238E27FC236}">
              <a16:creationId xmlns:a16="http://schemas.microsoft.com/office/drawing/2014/main" id="{9CE64B83-C8E5-4ADF-9F24-AF64E4FD865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a:extLst>
            <a:ext uri="{FF2B5EF4-FFF2-40B4-BE49-F238E27FC236}">
              <a16:creationId xmlns:a16="http://schemas.microsoft.com/office/drawing/2014/main" id="{18CE8EA3-C60E-4C44-92C3-6F34A8CEE27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20E268AA-721E-4590-872C-AD5BF9CAE4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75854B48-1256-480C-8103-5835F9EF9B6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a:extLst>
            <a:ext uri="{FF2B5EF4-FFF2-40B4-BE49-F238E27FC236}">
              <a16:creationId xmlns:a16="http://schemas.microsoft.com/office/drawing/2014/main" id="{996915D9-3733-4343-BFBE-447B19F8C09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a:extLst>
            <a:ext uri="{FF2B5EF4-FFF2-40B4-BE49-F238E27FC236}">
              <a16:creationId xmlns:a16="http://schemas.microsoft.com/office/drawing/2014/main" id="{E011DCBC-B878-44D4-82D7-83E56D01968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9E4732D-B60B-4449-821E-409617F3FA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653BB45E-3803-496E-B0B3-88E7258436F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2220811-B377-4D9D-9F32-5699659D19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0" name="直線コネクタ 209">
          <a:extLst>
            <a:ext uri="{FF2B5EF4-FFF2-40B4-BE49-F238E27FC236}">
              <a16:creationId xmlns:a16="http://schemas.microsoft.com/office/drawing/2014/main" id="{0C32CA55-00AD-46C0-ACDE-D9A1780775CB}"/>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1" name="【体育館・プール】&#10;一人当たり面積最小値テキスト">
          <a:extLst>
            <a:ext uri="{FF2B5EF4-FFF2-40B4-BE49-F238E27FC236}">
              <a16:creationId xmlns:a16="http://schemas.microsoft.com/office/drawing/2014/main" id="{97EA111B-68D2-4381-B4BB-8A88FB28C7DD}"/>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2" name="直線コネクタ 211">
          <a:extLst>
            <a:ext uri="{FF2B5EF4-FFF2-40B4-BE49-F238E27FC236}">
              <a16:creationId xmlns:a16="http://schemas.microsoft.com/office/drawing/2014/main" id="{1621350A-121D-4F9A-AC8C-E112387289B6}"/>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3" name="【体育館・プール】&#10;一人当たり面積最大値テキスト">
          <a:extLst>
            <a:ext uri="{FF2B5EF4-FFF2-40B4-BE49-F238E27FC236}">
              <a16:creationId xmlns:a16="http://schemas.microsoft.com/office/drawing/2014/main" id="{497CE7F9-F702-4D97-8B14-1EBAF4C3B5C5}"/>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4" name="直線コネクタ 213">
          <a:extLst>
            <a:ext uri="{FF2B5EF4-FFF2-40B4-BE49-F238E27FC236}">
              <a16:creationId xmlns:a16="http://schemas.microsoft.com/office/drawing/2014/main" id="{6FA9E60C-AC21-4141-B7CF-5213E6335E4E}"/>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15" name="【体育館・プール】&#10;一人当たり面積平均値テキスト">
          <a:extLst>
            <a:ext uri="{FF2B5EF4-FFF2-40B4-BE49-F238E27FC236}">
              <a16:creationId xmlns:a16="http://schemas.microsoft.com/office/drawing/2014/main" id="{F3AEF800-7DA1-4EC1-B3A2-E68C4798AC09}"/>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6" name="フローチャート: 判断 215">
          <a:extLst>
            <a:ext uri="{FF2B5EF4-FFF2-40B4-BE49-F238E27FC236}">
              <a16:creationId xmlns:a16="http://schemas.microsoft.com/office/drawing/2014/main" id="{3A9C1C31-761E-4D20-A98D-700CC1D5C49C}"/>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7" name="フローチャート: 判断 216">
          <a:extLst>
            <a:ext uri="{FF2B5EF4-FFF2-40B4-BE49-F238E27FC236}">
              <a16:creationId xmlns:a16="http://schemas.microsoft.com/office/drawing/2014/main" id="{C0B89C2B-BF2B-4BAB-8CA4-9B309A429094}"/>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8" name="フローチャート: 判断 217">
          <a:extLst>
            <a:ext uri="{FF2B5EF4-FFF2-40B4-BE49-F238E27FC236}">
              <a16:creationId xmlns:a16="http://schemas.microsoft.com/office/drawing/2014/main" id="{85DB21A9-D746-46FB-A087-5F1F3C9D9ED1}"/>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9" name="フローチャート: 判断 218">
          <a:extLst>
            <a:ext uri="{FF2B5EF4-FFF2-40B4-BE49-F238E27FC236}">
              <a16:creationId xmlns:a16="http://schemas.microsoft.com/office/drawing/2014/main" id="{C603E733-A7DA-47DA-9F59-005E65AA2A2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0" name="フローチャート: 判断 219">
          <a:extLst>
            <a:ext uri="{FF2B5EF4-FFF2-40B4-BE49-F238E27FC236}">
              <a16:creationId xmlns:a16="http://schemas.microsoft.com/office/drawing/2014/main" id="{53D2B182-4874-4F04-9B20-DF354C246E91}"/>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B64FCBB-9C04-4A89-BEA7-8F7A97E8D0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FA5E7E1-D510-4EB3-8DCC-8AF60D92F8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0581C49-FB49-4AB6-904D-1CE4BBFA5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A6907C1-2B52-4B84-9D99-0011E55B73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DD38933-9DD4-4DDC-9AC7-2936058792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161798</xdr:rowOff>
    </xdr:from>
    <xdr:to>
      <xdr:col>55</xdr:col>
      <xdr:colOff>50800</xdr:colOff>
      <xdr:row>61</xdr:row>
      <xdr:rowOff>91948</xdr:rowOff>
    </xdr:to>
    <xdr:sp macro="" textlink="">
      <xdr:nvSpPr>
        <xdr:cNvPr id="226" name="楕円 225">
          <a:extLst>
            <a:ext uri="{FF2B5EF4-FFF2-40B4-BE49-F238E27FC236}">
              <a16:creationId xmlns:a16="http://schemas.microsoft.com/office/drawing/2014/main" id="{0C5875D2-EA1F-4B25-BBF1-DA3557CA6475}"/>
            </a:ext>
          </a:extLst>
        </xdr:cNvPr>
        <xdr:cNvSpPr/>
      </xdr:nvSpPr>
      <xdr:spPr>
        <a:xfrm>
          <a:off x="104267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13225</xdr:rowOff>
    </xdr:from>
    <xdr:ext cx="469744" cy="259045"/>
    <xdr:sp macro="" textlink="">
      <xdr:nvSpPr>
        <xdr:cNvPr id="227" name="【体育館・プール】&#10;一人当たり面積該当値テキスト">
          <a:extLst>
            <a:ext uri="{FF2B5EF4-FFF2-40B4-BE49-F238E27FC236}">
              <a16:creationId xmlns:a16="http://schemas.microsoft.com/office/drawing/2014/main" id="{0E4AF47F-90B5-4738-9334-3FE40CEC7BD2}"/>
            </a:ext>
          </a:extLst>
        </xdr:cNvPr>
        <xdr:cNvSpPr txBox="1"/>
      </xdr:nvSpPr>
      <xdr:spPr>
        <a:xfrm>
          <a:off x="10515600"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165798</xdr:rowOff>
    </xdr:from>
    <xdr:to>
      <xdr:col>50</xdr:col>
      <xdr:colOff>165100</xdr:colOff>
      <xdr:row>61</xdr:row>
      <xdr:rowOff>95948</xdr:rowOff>
    </xdr:to>
    <xdr:sp macro="" textlink="">
      <xdr:nvSpPr>
        <xdr:cNvPr id="228" name="楕円 227">
          <a:extLst>
            <a:ext uri="{FF2B5EF4-FFF2-40B4-BE49-F238E27FC236}">
              <a16:creationId xmlns:a16="http://schemas.microsoft.com/office/drawing/2014/main" id="{28120F12-00BD-4F94-AD19-4BCFE7F1FEAB}"/>
            </a:ext>
          </a:extLst>
        </xdr:cNvPr>
        <xdr:cNvSpPr/>
      </xdr:nvSpPr>
      <xdr:spPr>
        <a:xfrm>
          <a:off x="95885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41148</xdr:rowOff>
    </xdr:from>
    <xdr:to>
      <xdr:col>55</xdr:col>
      <xdr:colOff>0</xdr:colOff>
      <xdr:row>61</xdr:row>
      <xdr:rowOff>45148</xdr:rowOff>
    </xdr:to>
    <xdr:cxnSp macro="">
      <xdr:nvCxnSpPr>
        <xdr:cNvPr id="229" name="直線コネクタ 228">
          <a:extLst>
            <a:ext uri="{FF2B5EF4-FFF2-40B4-BE49-F238E27FC236}">
              <a16:creationId xmlns:a16="http://schemas.microsoft.com/office/drawing/2014/main" id="{A248E8A1-0828-495C-9C57-99518EC0552B}"/>
            </a:ext>
          </a:extLst>
        </xdr:cNvPr>
        <xdr:cNvCxnSpPr/>
      </xdr:nvCxnSpPr>
      <xdr:spPr>
        <a:xfrm flipV="1">
          <a:off x="9639300" y="10499598"/>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xdr:rowOff>
    </xdr:from>
    <xdr:to>
      <xdr:col>46</xdr:col>
      <xdr:colOff>38100</xdr:colOff>
      <xdr:row>61</xdr:row>
      <xdr:rowOff>102235</xdr:rowOff>
    </xdr:to>
    <xdr:sp macro="" textlink="">
      <xdr:nvSpPr>
        <xdr:cNvPr id="230" name="楕円 229">
          <a:extLst>
            <a:ext uri="{FF2B5EF4-FFF2-40B4-BE49-F238E27FC236}">
              <a16:creationId xmlns:a16="http://schemas.microsoft.com/office/drawing/2014/main" id="{2137C76D-CDD9-45F3-B958-871D8F94A676}"/>
            </a:ext>
          </a:extLst>
        </xdr:cNvPr>
        <xdr:cNvSpPr/>
      </xdr:nvSpPr>
      <xdr:spPr>
        <a:xfrm>
          <a:off x="869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45148</xdr:rowOff>
    </xdr:from>
    <xdr:to>
      <xdr:col>50</xdr:col>
      <xdr:colOff>114300</xdr:colOff>
      <xdr:row>61</xdr:row>
      <xdr:rowOff>51435</xdr:rowOff>
    </xdr:to>
    <xdr:cxnSp macro="">
      <xdr:nvCxnSpPr>
        <xdr:cNvPr id="231" name="直線コネクタ 230">
          <a:extLst>
            <a:ext uri="{FF2B5EF4-FFF2-40B4-BE49-F238E27FC236}">
              <a16:creationId xmlns:a16="http://schemas.microsoft.com/office/drawing/2014/main" id="{B534F0A7-0F54-4738-AE03-80A41E42B67F}"/>
            </a:ext>
          </a:extLst>
        </xdr:cNvPr>
        <xdr:cNvCxnSpPr/>
      </xdr:nvCxnSpPr>
      <xdr:spPr>
        <a:xfrm flipV="1">
          <a:off x="8750300" y="1050359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32" name="n_1aveValue【体育館・プール】&#10;一人当たり面積">
          <a:extLst>
            <a:ext uri="{FF2B5EF4-FFF2-40B4-BE49-F238E27FC236}">
              <a16:creationId xmlns:a16="http://schemas.microsoft.com/office/drawing/2014/main" id="{97106493-56FC-43BD-B050-A89299DAF4C2}"/>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33" name="n_2aveValue【体育館・プール】&#10;一人当たり面積">
          <a:extLst>
            <a:ext uri="{FF2B5EF4-FFF2-40B4-BE49-F238E27FC236}">
              <a16:creationId xmlns:a16="http://schemas.microsoft.com/office/drawing/2014/main" id="{E4251AE4-E26B-4BB5-8316-148874AB9E7F}"/>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34" name="n_3aveValue【体育館・プール】&#10;一人当たり面積">
          <a:extLst>
            <a:ext uri="{FF2B5EF4-FFF2-40B4-BE49-F238E27FC236}">
              <a16:creationId xmlns:a16="http://schemas.microsoft.com/office/drawing/2014/main" id="{256E2211-51A3-4478-AE42-DC3CF482BBCF}"/>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35" name="n_4aveValue【体育館・プール】&#10;一人当たり面積">
          <a:extLst>
            <a:ext uri="{FF2B5EF4-FFF2-40B4-BE49-F238E27FC236}">
              <a16:creationId xmlns:a16="http://schemas.microsoft.com/office/drawing/2014/main" id="{46740CB1-337B-4546-88F3-52906C9093B9}"/>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112475</xdr:rowOff>
    </xdr:from>
    <xdr:ext cx="469744" cy="259045"/>
    <xdr:sp macro="" textlink="">
      <xdr:nvSpPr>
        <xdr:cNvPr id="236" name="n_1mainValue【体育館・プール】&#10;一人当たり面積">
          <a:extLst>
            <a:ext uri="{FF2B5EF4-FFF2-40B4-BE49-F238E27FC236}">
              <a16:creationId xmlns:a16="http://schemas.microsoft.com/office/drawing/2014/main" id="{5D17FA45-CED3-4488-B020-2FCDCB567E9E}"/>
            </a:ext>
          </a:extLst>
        </xdr:cNvPr>
        <xdr:cNvSpPr txBox="1"/>
      </xdr:nvSpPr>
      <xdr:spPr>
        <a:xfrm>
          <a:off x="9391727" y="1022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118762</xdr:rowOff>
    </xdr:from>
    <xdr:ext cx="469744" cy="259045"/>
    <xdr:sp macro="" textlink="">
      <xdr:nvSpPr>
        <xdr:cNvPr id="237" name="n_2mainValue【体育館・プール】&#10;一人当たり面積">
          <a:extLst>
            <a:ext uri="{FF2B5EF4-FFF2-40B4-BE49-F238E27FC236}">
              <a16:creationId xmlns:a16="http://schemas.microsoft.com/office/drawing/2014/main" id="{D917898B-416B-4919-9362-E38C7A77EB71}"/>
            </a:ext>
          </a:extLst>
        </xdr:cNvPr>
        <xdr:cNvSpPr txBox="1"/>
      </xdr:nvSpPr>
      <xdr:spPr>
        <a:xfrm>
          <a:off x="8515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58D00493-4ED4-4120-934E-9DA1DB6DF9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A9EEF158-C5B8-4978-88EE-701013C458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5C6BC742-CF58-41E1-90B7-F9E16BF76B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DA966A82-BE8E-4DFC-9B5C-C27E3A4F91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B5F1C54B-93E6-46AE-AFDF-9B91AC00F2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8DCCB1D4-2D22-4AA2-AF47-711CD114D5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3FA26661-0073-4323-BB4D-AA0174F76C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A71B35D8-CF27-450C-BCA1-BDE9422587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E2B326C8-5A4C-47CD-8FB3-E61F3308BA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2E56C26-B2E5-4EDA-AC54-71AABDFE76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A6F2A392-5823-4569-ACA6-F4E047EDCD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AAB346AE-1009-46D6-96E4-6D764181E06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129D297B-533D-4AA9-A276-AE53559FA73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C7D30CC6-2280-4F51-ACA8-B3A77583AE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EB1D2DDE-2DFD-4788-803F-27E9C27F15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188DA4E4-63DA-4584-B176-186ED29666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F91B90FE-5E67-46E1-9112-B224BDE6C9B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822B22B6-A533-4B75-A191-23E5DEBF0E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DFE4CFD4-20F0-4ED7-A677-AF0D069B45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58B2C558-4EF2-446F-98B9-1DAF379012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7291FB33-3C2A-43B9-934F-6AAD983AB1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63005AB9-940D-461A-BD0C-FFE43172F0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16722609-097A-48E8-ABD6-9AF0EB8A1F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A5B5B6DE-9E98-4301-9A11-189A5C93C4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9A5143CE-A8C1-44E1-B9DE-50E5FCC66EA5}"/>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A239C832-F04F-4CD5-9200-E0637290330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F5EBA1F8-D44C-41D7-81ED-867702F8CD4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5" name="【福祉施設】&#10;有形固定資産減価償却率最大値テキスト">
          <a:extLst>
            <a:ext uri="{FF2B5EF4-FFF2-40B4-BE49-F238E27FC236}">
              <a16:creationId xmlns:a16="http://schemas.microsoft.com/office/drawing/2014/main" id="{269F9373-0A08-4B11-8771-9A5A4378CF07}"/>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6" name="直線コネクタ 265">
          <a:extLst>
            <a:ext uri="{FF2B5EF4-FFF2-40B4-BE49-F238E27FC236}">
              <a16:creationId xmlns:a16="http://schemas.microsoft.com/office/drawing/2014/main" id="{497EA990-0A20-4662-86AA-C9F8E3A84EE8}"/>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FD1192FD-AA37-4128-8CEF-446C62FB1450}"/>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8" name="フローチャート: 判断 267">
          <a:extLst>
            <a:ext uri="{FF2B5EF4-FFF2-40B4-BE49-F238E27FC236}">
              <a16:creationId xmlns:a16="http://schemas.microsoft.com/office/drawing/2014/main" id="{0530C2D2-C220-4D70-935E-AB2D2C0C1421}"/>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9" name="フローチャート: 判断 268">
          <a:extLst>
            <a:ext uri="{FF2B5EF4-FFF2-40B4-BE49-F238E27FC236}">
              <a16:creationId xmlns:a16="http://schemas.microsoft.com/office/drawing/2014/main" id="{12B712EB-86B7-4B37-8B95-B2C3D3E69D96}"/>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0" name="フローチャート: 判断 269">
          <a:extLst>
            <a:ext uri="{FF2B5EF4-FFF2-40B4-BE49-F238E27FC236}">
              <a16:creationId xmlns:a16="http://schemas.microsoft.com/office/drawing/2014/main" id="{A3F9853F-227E-461F-A058-33EEDA82BE25}"/>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1" name="フローチャート: 判断 270">
          <a:extLst>
            <a:ext uri="{FF2B5EF4-FFF2-40B4-BE49-F238E27FC236}">
              <a16:creationId xmlns:a16="http://schemas.microsoft.com/office/drawing/2014/main" id="{60A62061-32C3-415C-8F25-59901FDD24D7}"/>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2" name="フローチャート: 判断 271">
          <a:extLst>
            <a:ext uri="{FF2B5EF4-FFF2-40B4-BE49-F238E27FC236}">
              <a16:creationId xmlns:a16="http://schemas.microsoft.com/office/drawing/2014/main" id="{170DBA87-4B0D-4267-B742-40797B687BB4}"/>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D553E77-066E-432F-B270-AE22CD199B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63C0246-C622-4A0A-A0CE-B026E631A7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5B58D79-93AC-4372-8473-046D3B06CF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A71597-878E-4DAA-AD4A-D29099FDE2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ACD272D-439A-431A-B8D2-7F3C3CF772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78" name="楕円 277">
          <a:extLst>
            <a:ext uri="{FF2B5EF4-FFF2-40B4-BE49-F238E27FC236}">
              <a16:creationId xmlns:a16="http://schemas.microsoft.com/office/drawing/2014/main" id="{32B0A8BB-F22C-49EC-B264-9096DFBAE6DA}"/>
            </a:ext>
          </a:extLst>
        </xdr:cNvPr>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B50D12D-CE7A-4333-A2FD-EB438E1C712C}"/>
            </a:ext>
          </a:extLst>
        </xdr:cNvPr>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80" name="楕円 279">
          <a:extLst>
            <a:ext uri="{FF2B5EF4-FFF2-40B4-BE49-F238E27FC236}">
              <a16:creationId xmlns:a16="http://schemas.microsoft.com/office/drawing/2014/main" id="{669C7FF6-BF97-465B-BA30-A5C20F4CC584}"/>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81</xdr:row>
      <xdr:rowOff>59055</xdr:rowOff>
    </xdr:to>
    <xdr:cxnSp macro="">
      <xdr:nvCxnSpPr>
        <xdr:cNvPr id="281" name="直線コネクタ 280">
          <a:extLst>
            <a:ext uri="{FF2B5EF4-FFF2-40B4-BE49-F238E27FC236}">
              <a16:creationId xmlns:a16="http://schemas.microsoft.com/office/drawing/2014/main" id="{5AC0D7FF-25FC-4679-B65A-0B17494F4FDA}"/>
            </a:ext>
          </a:extLst>
        </xdr:cNvPr>
        <xdr:cNvCxnSpPr/>
      </xdr:nvCxnSpPr>
      <xdr:spPr>
        <a:xfrm flipV="1">
          <a:off x="3797300" y="138036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82" name="楕円 281">
          <a:extLst>
            <a:ext uri="{FF2B5EF4-FFF2-40B4-BE49-F238E27FC236}">
              <a16:creationId xmlns:a16="http://schemas.microsoft.com/office/drawing/2014/main" id="{64C59839-5377-4A6B-BA58-97BB0BACD0B8}"/>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81</xdr:row>
      <xdr:rowOff>59055</xdr:rowOff>
    </xdr:to>
    <xdr:cxnSp macro="">
      <xdr:nvCxnSpPr>
        <xdr:cNvPr id="283" name="直線コネクタ 282">
          <a:extLst>
            <a:ext uri="{FF2B5EF4-FFF2-40B4-BE49-F238E27FC236}">
              <a16:creationId xmlns:a16="http://schemas.microsoft.com/office/drawing/2014/main" id="{59D856EC-6F40-45B7-BE7A-0F5EAEB63A24}"/>
            </a:ext>
          </a:extLst>
        </xdr:cNvPr>
        <xdr:cNvCxnSpPr/>
      </xdr:nvCxnSpPr>
      <xdr:spPr>
        <a:xfrm>
          <a:off x="2908300" y="137807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4" name="n_1aveValue【福祉施設】&#10;有形固定資産減価償却率">
          <a:extLst>
            <a:ext uri="{FF2B5EF4-FFF2-40B4-BE49-F238E27FC236}">
              <a16:creationId xmlns:a16="http://schemas.microsoft.com/office/drawing/2014/main" id="{7C9B9DB9-9727-4308-BBA7-2632738772BE}"/>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85" name="n_2aveValue【福祉施設】&#10;有形固定資産減価償却率">
          <a:extLst>
            <a:ext uri="{FF2B5EF4-FFF2-40B4-BE49-F238E27FC236}">
              <a16:creationId xmlns:a16="http://schemas.microsoft.com/office/drawing/2014/main" id="{9D8379C3-31D7-4FF3-9665-9524E1D764B4}"/>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86" name="n_3aveValue【福祉施設】&#10;有形固定資産減価償却率">
          <a:extLst>
            <a:ext uri="{FF2B5EF4-FFF2-40B4-BE49-F238E27FC236}">
              <a16:creationId xmlns:a16="http://schemas.microsoft.com/office/drawing/2014/main" id="{F402805F-228C-4E2E-A3B9-FB43C0F1A3C8}"/>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7" name="n_4aveValue【福祉施設】&#10;有形固定資産減価償却率">
          <a:extLst>
            <a:ext uri="{FF2B5EF4-FFF2-40B4-BE49-F238E27FC236}">
              <a16:creationId xmlns:a16="http://schemas.microsoft.com/office/drawing/2014/main" id="{100B0DEC-592A-4F8D-B5C4-9F906D1EDEC7}"/>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88" name="n_1mainValue【福祉施設】&#10;有形固定資産減価償却率">
          <a:extLst>
            <a:ext uri="{FF2B5EF4-FFF2-40B4-BE49-F238E27FC236}">
              <a16:creationId xmlns:a16="http://schemas.microsoft.com/office/drawing/2014/main" id="{D1D3BF8D-1D85-44E5-A47C-E8F4C9ED280C}"/>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89" name="n_2mainValue【福祉施設】&#10;有形固定資産減価償却率">
          <a:extLst>
            <a:ext uri="{FF2B5EF4-FFF2-40B4-BE49-F238E27FC236}">
              <a16:creationId xmlns:a16="http://schemas.microsoft.com/office/drawing/2014/main" id="{ACD67636-928D-4AA3-929B-05FAD4970952}"/>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8ACC1375-F089-48E0-A785-3F2B7AE6B4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BC7F94EA-5F94-4B8C-9D00-13D5381707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93EFEFED-D3F4-407C-8A58-229E6FF51D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46490F67-02F5-4BB3-9B5B-6B94F13B7A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BBF60CFD-105A-40ED-BC82-24DFCC83BD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42B08886-F0D9-4EC1-81C9-D715E9253B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980314A8-7FF5-4841-95CC-5F520A8226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B9150AE7-5680-40E3-9298-0C46B95FA4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722AE65B-F593-48A2-9E2D-F08A9D79D7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1243DBD-F616-4D20-9238-2D14D42105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0" name="直線コネクタ 299">
          <a:extLst>
            <a:ext uri="{FF2B5EF4-FFF2-40B4-BE49-F238E27FC236}">
              <a16:creationId xmlns:a16="http://schemas.microsoft.com/office/drawing/2014/main" id="{2F9A83FB-80A6-4479-BF7A-B1F8617BD42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1" name="テキスト ボックス 300">
          <a:extLst>
            <a:ext uri="{FF2B5EF4-FFF2-40B4-BE49-F238E27FC236}">
              <a16:creationId xmlns:a16="http://schemas.microsoft.com/office/drawing/2014/main" id="{227A7C7A-AFAA-4AFE-B83B-B15E11AF1E9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2" name="直線コネクタ 301">
          <a:extLst>
            <a:ext uri="{FF2B5EF4-FFF2-40B4-BE49-F238E27FC236}">
              <a16:creationId xmlns:a16="http://schemas.microsoft.com/office/drawing/2014/main" id="{AC34116D-92C9-4B22-BF6F-86AEB1875DC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3" name="テキスト ボックス 302">
          <a:extLst>
            <a:ext uri="{FF2B5EF4-FFF2-40B4-BE49-F238E27FC236}">
              <a16:creationId xmlns:a16="http://schemas.microsoft.com/office/drawing/2014/main" id="{EA07CBD0-56DC-4E3D-8390-A4E4436F5C6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4" name="直線コネクタ 303">
          <a:extLst>
            <a:ext uri="{FF2B5EF4-FFF2-40B4-BE49-F238E27FC236}">
              <a16:creationId xmlns:a16="http://schemas.microsoft.com/office/drawing/2014/main" id="{8B917779-1248-47D9-804B-3019BF202D4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5" name="テキスト ボックス 304">
          <a:extLst>
            <a:ext uri="{FF2B5EF4-FFF2-40B4-BE49-F238E27FC236}">
              <a16:creationId xmlns:a16="http://schemas.microsoft.com/office/drawing/2014/main" id="{E4A8F76B-2C81-4F28-AAE2-47A1B6B74E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6" name="直線コネクタ 305">
          <a:extLst>
            <a:ext uri="{FF2B5EF4-FFF2-40B4-BE49-F238E27FC236}">
              <a16:creationId xmlns:a16="http://schemas.microsoft.com/office/drawing/2014/main" id="{B1BA3AC9-C9BF-4FDC-9433-E0CD4297AB9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7" name="テキスト ボックス 306">
          <a:extLst>
            <a:ext uri="{FF2B5EF4-FFF2-40B4-BE49-F238E27FC236}">
              <a16:creationId xmlns:a16="http://schemas.microsoft.com/office/drawing/2014/main" id="{9E98ED85-9CFF-40AD-9124-6E3EF04281E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8" name="直線コネクタ 307">
          <a:extLst>
            <a:ext uri="{FF2B5EF4-FFF2-40B4-BE49-F238E27FC236}">
              <a16:creationId xmlns:a16="http://schemas.microsoft.com/office/drawing/2014/main" id="{9C6D2307-2A9F-4B95-A9F4-31B81EDD322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9" name="テキスト ボックス 308">
          <a:extLst>
            <a:ext uri="{FF2B5EF4-FFF2-40B4-BE49-F238E27FC236}">
              <a16:creationId xmlns:a16="http://schemas.microsoft.com/office/drawing/2014/main" id="{1AFCAB10-50CC-4BE4-AF86-60EB248A5BA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0" name="直線コネクタ 309">
          <a:extLst>
            <a:ext uri="{FF2B5EF4-FFF2-40B4-BE49-F238E27FC236}">
              <a16:creationId xmlns:a16="http://schemas.microsoft.com/office/drawing/2014/main" id="{F58BE3EB-98DE-433F-A83C-50EEA7265D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DAA218F8-2010-4623-BB16-E4803778F6A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4AA8187F-1B21-40E4-974A-2B8FD11DB3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10C83EBA-FB10-4349-B091-CFCA4864A2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CE3FE1F4-EFC5-440E-A07F-E6E2FFE5D7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15" name="直線コネクタ 314">
          <a:extLst>
            <a:ext uri="{FF2B5EF4-FFF2-40B4-BE49-F238E27FC236}">
              <a16:creationId xmlns:a16="http://schemas.microsoft.com/office/drawing/2014/main" id="{20EC3D4F-DB3E-42D2-ACDD-43817970C0D2}"/>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16" name="【福祉施設】&#10;一人当たり面積最小値テキスト">
          <a:extLst>
            <a:ext uri="{FF2B5EF4-FFF2-40B4-BE49-F238E27FC236}">
              <a16:creationId xmlns:a16="http://schemas.microsoft.com/office/drawing/2014/main" id="{62B0997E-8B6C-4590-9364-2AA3AD712E6A}"/>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7" name="直線コネクタ 316">
          <a:extLst>
            <a:ext uri="{FF2B5EF4-FFF2-40B4-BE49-F238E27FC236}">
              <a16:creationId xmlns:a16="http://schemas.microsoft.com/office/drawing/2014/main" id="{B7706C0B-4336-4CD2-879F-80A56D22EC78}"/>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18" name="【福祉施設】&#10;一人当たり面積最大値テキスト">
          <a:extLst>
            <a:ext uri="{FF2B5EF4-FFF2-40B4-BE49-F238E27FC236}">
              <a16:creationId xmlns:a16="http://schemas.microsoft.com/office/drawing/2014/main" id="{B0D3CC7F-FA3C-4533-A590-BFEA8968709E}"/>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19" name="直線コネクタ 318">
          <a:extLst>
            <a:ext uri="{FF2B5EF4-FFF2-40B4-BE49-F238E27FC236}">
              <a16:creationId xmlns:a16="http://schemas.microsoft.com/office/drawing/2014/main" id="{DE35450F-FD12-45F2-9738-D012B8420494}"/>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0" name="【福祉施設】&#10;一人当たり面積平均値テキスト">
          <a:extLst>
            <a:ext uri="{FF2B5EF4-FFF2-40B4-BE49-F238E27FC236}">
              <a16:creationId xmlns:a16="http://schemas.microsoft.com/office/drawing/2014/main" id="{5AD2F2CB-1D55-4B1D-986C-225D2511AECD}"/>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21" name="フローチャート: 判断 320">
          <a:extLst>
            <a:ext uri="{FF2B5EF4-FFF2-40B4-BE49-F238E27FC236}">
              <a16:creationId xmlns:a16="http://schemas.microsoft.com/office/drawing/2014/main" id="{4319F4D6-A8D2-40F9-85A6-669CED8A16D4}"/>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22" name="フローチャート: 判断 321">
          <a:extLst>
            <a:ext uri="{FF2B5EF4-FFF2-40B4-BE49-F238E27FC236}">
              <a16:creationId xmlns:a16="http://schemas.microsoft.com/office/drawing/2014/main" id="{2B2C48F3-2865-4226-8875-FEA8ECC76225}"/>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3" name="フローチャート: 判断 322">
          <a:extLst>
            <a:ext uri="{FF2B5EF4-FFF2-40B4-BE49-F238E27FC236}">
              <a16:creationId xmlns:a16="http://schemas.microsoft.com/office/drawing/2014/main" id="{513BBF0C-EEE3-4348-85AD-9EE2F0B8A203}"/>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24" name="フローチャート: 判断 323">
          <a:extLst>
            <a:ext uri="{FF2B5EF4-FFF2-40B4-BE49-F238E27FC236}">
              <a16:creationId xmlns:a16="http://schemas.microsoft.com/office/drawing/2014/main" id="{6942809A-55D6-4122-A169-5409945E53C4}"/>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25" name="フローチャート: 判断 324">
          <a:extLst>
            <a:ext uri="{FF2B5EF4-FFF2-40B4-BE49-F238E27FC236}">
              <a16:creationId xmlns:a16="http://schemas.microsoft.com/office/drawing/2014/main" id="{8C4F32CE-28CF-45F6-93E9-4E9D02252A4E}"/>
            </a:ext>
          </a:extLst>
        </xdr:cNvPr>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EEB47DCD-9EEC-4BDA-87C6-452264B114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138FEB6-86B4-4708-9384-4878A67A0A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09ABEBE-5A59-4DB7-9F08-08480095AC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E76E5A-A18B-49E1-86EA-5A11C2F814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62D8492-594E-406F-864A-A2FB34A6C0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29211</xdr:rowOff>
    </xdr:from>
    <xdr:to>
      <xdr:col>55</xdr:col>
      <xdr:colOff>50800</xdr:colOff>
      <xdr:row>79</xdr:row>
      <xdr:rowOff>130811</xdr:rowOff>
    </xdr:to>
    <xdr:sp macro="" textlink="">
      <xdr:nvSpPr>
        <xdr:cNvPr id="331" name="楕円 330">
          <a:extLst>
            <a:ext uri="{FF2B5EF4-FFF2-40B4-BE49-F238E27FC236}">
              <a16:creationId xmlns:a16="http://schemas.microsoft.com/office/drawing/2014/main" id="{C2B80D67-4D0A-4E75-87AC-EB8DF3721327}"/>
            </a:ext>
          </a:extLst>
        </xdr:cNvPr>
        <xdr:cNvSpPr/>
      </xdr:nvSpPr>
      <xdr:spPr>
        <a:xfrm>
          <a:off x="10426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52088</xdr:rowOff>
    </xdr:from>
    <xdr:ext cx="469744" cy="259045"/>
    <xdr:sp macro="" textlink="">
      <xdr:nvSpPr>
        <xdr:cNvPr id="332" name="【福祉施設】&#10;一人当たり面積該当値テキスト">
          <a:extLst>
            <a:ext uri="{FF2B5EF4-FFF2-40B4-BE49-F238E27FC236}">
              <a16:creationId xmlns:a16="http://schemas.microsoft.com/office/drawing/2014/main" id="{78D9C326-D0F6-490C-A5BC-73CE5186A7CB}"/>
            </a:ext>
          </a:extLst>
        </xdr:cNvPr>
        <xdr:cNvSpPr txBox="1"/>
      </xdr:nvSpPr>
      <xdr:spPr>
        <a:xfrm>
          <a:off x="10515600"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50437</xdr:rowOff>
    </xdr:from>
    <xdr:to>
      <xdr:col>50</xdr:col>
      <xdr:colOff>165100</xdr:colOff>
      <xdr:row>80</xdr:row>
      <xdr:rowOff>152037</xdr:rowOff>
    </xdr:to>
    <xdr:sp macro="" textlink="">
      <xdr:nvSpPr>
        <xdr:cNvPr id="333" name="楕円 332">
          <a:extLst>
            <a:ext uri="{FF2B5EF4-FFF2-40B4-BE49-F238E27FC236}">
              <a16:creationId xmlns:a16="http://schemas.microsoft.com/office/drawing/2014/main" id="{F697A952-D6E2-4068-A962-57DA13F0B8A9}"/>
            </a:ext>
          </a:extLst>
        </xdr:cNvPr>
        <xdr:cNvSpPr/>
      </xdr:nvSpPr>
      <xdr:spPr>
        <a:xfrm>
          <a:off x="958850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80011</xdr:rowOff>
    </xdr:from>
    <xdr:to>
      <xdr:col>55</xdr:col>
      <xdr:colOff>0</xdr:colOff>
      <xdr:row>80</xdr:row>
      <xdr:rowOff>101237</xdr:rowOff>
    </xdr:to>
    <xdr:cxnSp macro="">
      <xdr:nvCxnSpPr>
        <xdr:cNvPr id="334" name="直線コネクタ 333">
          <a:extLst>
            <a:ext uri="{FF2B5EF4-FFF2-40B4-BE49-F238E27FC236}">
              <a16:creationId xmlns:a16="http://schemas.microsoft.com/office/drawing/2014/main" id="{152FAF14-1B0C-47FC-8001-99BE2BB04DAE}"/>
            </a:ext>
          </a:extLst>
        </xdr:cNvPr>
        <xdr:cNvCxnSpPr/>
      </xdr:nvCxnSpPr>
      <xdr:spPr>
        <a:xfrm flipV="1">
          <a:off x="9639300" y="13624561"/>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144055</xdr:rowOff>
    </xdr:from>
    <xdr:to>
      <xdr:col>46</xdr:col>
      <xdr:colOff>38100</xdr:colOff>
      <xdr:row>81</xdr:row>
      <xdr:rowOff>74205</xdr:rowOff>
    </xdr:to>
    <xdr:sp macro="" textlink="">
      <xdr:nvSpPr>
        <xdr:cNvPr id="335" name="楕円 334">
          <a:extLst>
            <a:ext uri="{FF2B5EF4-FFF2-40B4-BE49-F238E27FC236}">
              <a16:creationId xmlns:a16="http://schemas.microsoft.com/office/drawing/2014/main" id="{533E977D-3F44-45FB-BF0A-AAE63E571C8F}"/>
            </a:ext>
          </a:extLst>
        </xdr:cNvPr>
        <xdr:cNvSpPr/>
      </xdr:nvSpPr>
      <xdr:spPr>
        <a:xfrm>
          <a:off x="869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101237</xdr:rowOff>
    </xdr:from>
    <xdr:to>
      <xdr:col>50</xdr:col>
      <xdr:colOff>114300</xdr:colOff>
      <xdr:row>81</xdr:row>
      <xdr:rowOff>23405</xdr:rowOff>
    </xdr:to>
    <xdr:cxnSp macro="">
      <xdr:nvCxnSpPr>
        <xdr:cNvPr id="336" name="直線コネクタ 335">
          <a:extLst>
            <a:ext uri="{FF2B5EF4-FFF2-40B4-BE49-F238E27FC236}">
              <a16:creationId xmlns:a16="http://schemas.microsoft.com/office/drawing/2014/main" id="{87DEB094-BAC0-478F-883E-F7FAD7603684}"/>
            </a:ext>
          </a:extLst>
        </xdr:cNvPr>
        <xdr:cNvCxnSpPr/>
      </xdr:nvCxnSpPr>
      <xdr:spPr>
        <a:xfrm flipV="1">
          <a:off x="8750300" y="13817237"/>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37" name="n_1aveValue【福祉施設】&#10;一人当たり面積">
          <a:extLst>
            <a:ext uri="{FF2B5EF4-FFF2-40B4-BE49-F238E27FC236}">
              <a16:creationId xmlns:a16="http://schemas.microsoft.com/office/drawing/2014/main" id="{B8E57613-5591-4157-B82D-9E9C96B83446}"/>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38" name="n_2aveValue【福祉施設】&#10;一人当たり面積">
          <a:extLst>
            <a:ext uri="{FF2B5EF4-FFF2-40B4-BE49-F238E27FC236}">
              <a16:creationId xmlns:a16="http://schemas.microsoft.com/office/drawing/2014/main" id="{7ED400FA-D0F0-4932-A6E9-E4FF80BF1D62}"/>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39" name="n_3aveValue【福祉施設】&#10;一人当たり面積">
          <a:extLst>
            <a:ext uri="{FF2B5EF4-FFF2-40B4-BE49-F238E27FC236}">
              <a16:creationId xmlns:a16="http://schemas.microsoft.com/office/drawing/2014/main" id="{065D5888-1796-446F-9EAC-406994F506D7}"/>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340" name="n_4aveValue【福祉施設】&#10;一人当たり面積">
          <a:extLst>
            <a:ext uri="{FF2B5EF4-FFF2-40B4-BE49-F238E27FC236}">
              <a16:creationId xmlns:a16="http://schemas.microsoft.com/office/drawing/2014/main" id="{9E2E0E53-5812-4532-ABE8-C260CA1611F1}"/>
            </a:ext>
          </a:extLst>
        </xdr:cNvPr>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168564</xdr:rowOff>
    </xdr:from>
    <xdr:ext cx="469744" cy="259045"/>
    <xdr:sp macro="" textlink="">
      <xdr:nvSpPr>
        <xdr:cNvPr id="341" name="n_1mainValue【福祉施設】&#10;一人当たり面積">
          <a:extLst>
            <a:ext uri="{FF2B5EF4-FFF2-40B4-BE49-F238E27FC236}">
              <a16:creationId xmlns:a16="http://schemas.microsoft.com/office/drawing/2014/main" id="{B6E957F7-AF5C-4352-A134-9BF5B6867140}"/>
            </a:ext>
          </a:extLst>
        </xdr:cNvPr>
        <xdr:cNvSpPr txBox="1"/>
      </xdr:nvSpPr>
      <xdr:spPr>
        <a:xfrm>
          <a:off x="9391727" y="135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90732</xdr:rowOff>
    </xdr:from>
    <xdr:ext cx="469744" cy="259045"/>
    <xdr:sp macro="" textlink="">
      <xdr:nvSpPr>
        <xdr:cNvPr id="342" name="n_2mainValue【福祉施設】&#10;一人当たり面積">
          <a:extLst>
            <a:ext uri="{FF2B5EF4-FFF2-40B4-BE49-F238E27FC236}">
              <a16:creationId xmlns:a16="http://schemas.microsoft.com/office/drawing/2014/main" id="{94312EE1-5EFA-4568-A7C9-005056A94D65}"/>
            </a:ext>
          </a:extLst>
        </xdr:cNvPr>
        <xdr:cNvSpPr txBox="1"/>
      </xdr:nvSpPr>
      <xdr:spPr>
        <a:xfrm>
          <a:off x="8515427" y="136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EEAC521B-B08A-4028-92F0-EB63E96D5C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B583CA30-AE0F-44C1-9F56-4CA6DF4307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716C3A97-F41D-4A19-B9C6-22A2A7BE79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1F38C719-7B92-481E-B835-C81EC79AC2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CB0AF9C9-6506-4936-B008-D3616465DD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BA869D5C-15B4-42FF-A63E-F383DD70C6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859FC918-2E2B-49AD-92BE-A3A15D59B7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9933615A-AFFC-482B-8AFC-D9B5FEBD44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89048412-88AD-4CEA-8FC4-B4357C24F9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4C54CF2C-C6EE-4D49-8DDC-6092B788C55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46E8919A-7D39-4F25-A0AB-5CCCBE4071C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42B91D9B-C63C-4152-A255-BE260F00E4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9E90E627-F48D-4D72-8EB7-89A9D4C5D8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A7DC5227-9D4D-469E-BAC2-A900FA2E408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874D6045-A1B4-491D-8CC7-D14D5026FFF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38AC3E65-C8AF-4833-A34E-27CCF79A101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D815142A-36CC-48C7-AA05-54A6D0D88DB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C46EBFC6-29E2-414C-A67D-2316F2487F9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39042B84-C31D-48A8-813C-0AF5CE3CB0A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47754D10-D3B5-459B-9543-1E260E29908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3BD9E753-A8EA-48A4-87A8-AF8BAA4B9F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5562A93-2CE5-4829-81BC-8DF5C0B4181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B1022F21-B5EC-4911-A2B4-3FB482E8872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E0878B7-785A-4F0A-8DD6-08152330BE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659DE41C-A9C9-4FE9-AA44-4BBA7A7C7F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68" name="直線コネクタ 367">
          <a:extLst>
            <a:ext uri="{FF2B5EF4-FFF2-40B4-BE49-F238E27FC236}">
              <a16:creationId xmlns:a16="http://schemas.microsoft.com/office/drawing/2014/main" id="{5351C2CE-129C-46DD-A1E7-EB920F9AED29}"/>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69" name="【市民会館】&#10;有形固定資産減価償却率最小値テキスト">
          <a:extLst>
            <a:ext uri="{FF2B5EF4-FFF2-40B4-BE49-F238E27FC236}">
              <a16:creationId xmlns:a16="http://schemas.microsoft.com/office/drawing/2014/main" id="{DD580318-1510-44A0-8ACB-7850B3425F71}"/>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0" name="直線コネクタ 369">
          <a:extLst>
            <a:ext uri="{FF2B5EF4-FFF2-40B4-BE49-F238E27FC236}">
              <a16:creationId xmlns:a16="http://schemas.microsoft.com/office/drawing/2014/main" id="{AE288097-DFC7-447B-BD12-8F794958D7F1}"/>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5724A28E-5F5D-4833-8393-86CE5B844AD8}"/>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72" name="直線コネクタ 371">
          <a:extLst>
            <a:ext uri="{FF2B5EF4-FFF2-40B4-BE49-F238E27FC236}">
              <a16:creationId xmlns:a16="http://schemas.microsoft.com/office/drawing/2014/main" id="{83FA88E9-D18A-4276-88A0-1DF80E17DF6A}"/>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40708DB5-C406-4359-BCD6-5779717854C7}"/>
            </a:ext>
          </a:extLst>
        </xdr:cNvPr>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74" name="フローチャート: 判断 373">
          <a:extLst>
            <a:ext uri="{FF2B5EF4-FFF2-40B4-BE49-F238E27FC236}">
              <a16:creationId xmlns:a16="http://schemas.microsoft.com/office/drawing/2014/main" id="{927ADF3E-B24E-46AF-8CBC-01990AD8F75F}"/>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75" name="フローチャート: 判断 374">
          <a:extLst>
            <a:ext uri="{FF2B5EF4-FFF2-40B4-BE49-F238E27FC236}">
              <a16:creationId xmlns:a16="http://schemas.microsoft.com/office/drawing/2014/main" id="{5CAD4F3A-C888-4C1C-B83C-66CF4AAA1C5C}"/>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76" name="フローチャート: 判断 375">
          <a:extLst>
            <a:ext uri="{FF2B5EF4-FFF2-40B4-BE49-F238E27FC236}">
              <a16:creationId xmlns:a16="http://schemas.microsoft.com/office/drawing/2014/main" id="{DD6CD149-B4E2-4CCD-B69C-F5DCEB9F7589}"/>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7" name="フローチャート: 判断 376">
          <a:extLst>
            <a:ext uri="{FF2B5EF4-FFF2-40B4-BE49-F238E27FC236}">
              <a16:creationId xmlns:a16="http://schemas.microsoft.com/office/drawing/2014/main" id="{C90C4C67-DED4-40A1-8730-72A4A5705406}"/>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78" name="フローチャート: 判断 377">
          <a:extLst>
            <a:ext uri="{FF2B5EF4-FFF2-40B4-BE49-F238E27FC236}">
              <a16:creationId xmlns:a16="http://schemas.microsoft.com/office/drawing/2014/main" id="{668D3F30-2AB8-4C70-B5B2-92F0075A4E71}"/>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48DE209-55D3-4B6F-B6CF-8E40C0D595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F1F5521-22EA-45A8-8ACD-3970590223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9718FE09-40DF-4548-9823-E2BBB8BDB9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BED26BA-548B-49E4-8442-63091F2C8B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456F3C2-EBA4-4554-B477-786A383CB44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384" name="楕円 383">
          <a:extLst>
            <a:ext uri="{FF2B5EF4-FFF2-40B4-BE49-F238E27FC236}">
              <a16:creationId xmlns:a16="http://schemas.microsoft.com/office/drawing/2014/main" id="{122C7302-9AF0-49B5-8F99-27F873D639DF}"/>
            </a:ext>
          </a:extLst>
        </xdr:cNvPr>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725B0EA6-B45D-4ED0-BCD4-A35A2A64E7CF}"/>
            </a:ext>
          </a:extLst>
        </xdr:cNvPr>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86" name="楕円 385">
          <a:extLst>
            <a:ext uri="{FF2B5EF4-FFF2-40B4-BE49-F238E27FC236}">
              <a16:creationId xmlns:a16="http://schemas.microsoft.com/office/drawing/2014/main" id="{51393F5E-3137-4A31-84E8-8BBD885CA53A}"/>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105</xdr:row>
      <xdr:rowOff>130084</xdr:rowOff>
    </xdr:to>
    <xdr:cxnSp macro="">
      <xdr:nvCxnSpPr>
        <xdr:cNvPr id="387" name="直線コネクタ 386">
          <a:extLst>
            <a:ext uri="{FF2B5EF4-FFF2-40B4-BE49-F238E27FC236}">
              <a16:creationId xmlns:a16="http://schemas.microsoft.com/office/drawing/2014/main" id="{524CCEC5-C88A-4936-8D87-71AF2622657F}"/>
            </a:ext>
          </a:extLst>
        </xdr:cNvPr>
        <xdr:cNvCxnSpPr/>
      </xdr:nvCxnSpPr>
      <xdr:spPr>
        <a:xfrm>
          <a:off x="3797300" y="17952720"/>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74386</xdr:rowOff>
    </xdr:from>
    <xdr:to>
      <xdr:col>15</xdr:col>
      <xdr:colOff>101600</xdr:colOff>
      <xdr:row>104</xdr:row>
      <xdr:rowOff>4536</xdr:rowOff>
    </xdr:to>
    <xdr:sp macro="" textlink="">
      <xdr:nvSpPr>
        <xdr:cNvPr id="388" name="楕円 387">
          <a:extLst>
            <a:ext uri="{FF2B5EF4-FFF2-40B4-BE49-F238E27FC236}">
              <a16:creationId xmlns:a16="http://schemas.microsoft.com/office/drawing/2014/main" id="{DDC2C68C-F5C2-4735-9E7D-909A14C1E052}"/>
            </a:ext>
          </a:extLst>
        </xdr:cNvPr>
        <xdr:cNvSpPr/>
      </xdr:nvSpPr>
      <xdr:spPr>
        <a:xfrm>
          <a:off x="2857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104</xdr:row>
      <xdr:rowOff>121920</xdr:rowOff>
    </xdr:to>
    <xdr:cxnSp macro="">
      <xdr:nvCxnSpPr>
        <xdr:cNvPr id="389" name="直線コネクタ 388">
          <a:extLst>
            <a:ext uri="{FF2B5EF4-FFF2-40B4-BE49-F238E27FC236}">
              <a16:creationId xmlns:a16="http://schemas.microsoft.com/office/drawing/2014/main" id="{5F65CD7D-89F6-40BA-8259-2AD6BBF49627}"/>
            </a:ext>
          </a:extLst>
        </xdr:cNvPr>
        <xdr:cNvCxnSpPr/>
      </xdr:nvCxnSpPr>
      <xdr:spPr>
        <a:xfrm>
          <a:off x="2908300" y="1778453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90" name="n_1aveValue【市民会館】&#10;有形固定資産減価償却率">
          <a:extLst>
            <a:ext uri="{FF2B5EF4-FFF2-40B4-BE49-F238E27FC236}">
              <a16:creationId xmlns:a16="http://schemas.microsoft.com/office/drawing/2014/main" id="{D715B196-CE87-49B0-9002-0D706295D4A4}"/>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91" name="n_2aveValue【市民会館】&#10;有形固定資産減価償却率">
          <a:extLst>
            <a:ext uri="{FF2B5EF4-FFF2-40B4-BE49-F238E27FC236}">
              <a16:creationId xmlns:a16="http://schemas.microsoft.com/office/drawing/2014/main" id="{32F268CE-46F6-4C47-BA95-FB9F07716276}"/>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92" name="n_3aveValue【市民会館】&#10;有形固定資産減価償却率">
          <a:extLst>
            <a:ext uri="{FF2B5EF4-FFF2-40B4-BE49-F238E27FC236}">
              <a16:creationId xmlns:a16="http://schemas.microsoft.com/office/drawing/2014/main" id="{95EA26CD-EC66-4626-BC52-1408AE896655}"/>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93" name="n_4aveValue【市民会館】&#10;有形固定資産減価償却率">
          <a:extLst>
            <a:ext uri="{FF2B5EF4-FFF2-40B4-BE49-F238E27FC236}">
              <a16:creationId xmlns:a16="http://schemas.microsoft.com/office/drawing/2014/main" id="{0A96D7F9-A62F-4B62-94DB-4CA4DDD37E12}"/>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394" name="n_1mainValue【市民会館】&#10;有形固定資産減価償却率">
          <a:extLst>
            <a:ext uri="{FF2B5EF4-FFF2-40B4-BE49-F238E27FC236}">
              <a16:creationId xmlns:a16="http://schemas.microsoft.com/office/drawing/2014/main" id="{F229BC4F-614A-448B-9079-AD41750214FF}"/>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395" name="n_2mainValue【市民会館】&#10;有形固定資産減価償却率">
          <a:extLst>
            <a:ext uri="{FF2B5EF4-FFF2-40B4-BE49-F238E27FC236}">
              <a16:creationId xmlns:a16="http://schemas.microsoft.com/office/drawing/2014/main" id="{BF25B3A2-6BE0-4EAA-8E62-07968B20F26D}"/>
            </a:ext>
          </a:extLst>
        </xdr:cNvPr>
        <xdr:cNvSpPr txBox="1"/>
      </xdr:nvSpPr>
      <xdr:spPr>
        <a:xfrm>
          <a:off x="2705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90C5DC88-FF67-442E-8FAD-61149B60B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1BDB3836-BD7A-42AD-94BC-50BEB48172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6CCD5249-CD85-4414-8D26-B1ADA3568B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B0F39768-D397-493F-BBEB-77F31B727B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E2D6BE46-4C3C-48D8-915D-E8CE63DAC1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2F3472A-9BBD-424D-AC78-2A5FD86DDD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336E7C3C-24D6-4193-9BFA-C6A05667AD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B57827F0-9682-4976-B2E8-0B9F9E9E9E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A0583685-BECC-4EDF-AF2E-16B49BFB051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5F4BFE05-B289-4F44-9CCC-C18F380CCA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C5055D9F-60BD-4AC7-AD31-7F053A23C32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5A1D0F1-53A3-4139-A57D-0DCFB7FE5E2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CED5901-3E9A-424A-86B3-D4141BE1876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FE29B530-BE05-48A8-BA33-FCB6D36A71E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7335D72F-4D29-42AF-8518-337CFEB029E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ABB9D94C-C58F-489C-955B-5DC6204139D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2081294A-4523-45BC-9A23-5982315FEE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E24B54DA-C70B-412F-AA82-3C31F4B509F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AF734A83-279A-4050-AB87-C7D8EC0576A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CA361084-C82F-4A39-848F-7B58D4BF9E5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C0EFCDC5-A787-4DF9-BB9C-65222A9FA8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B572A11A-B162-4205-A030-8C31D59F794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1A3B9286-D27E-4F5F-920A-C8C29232A4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19" name="直線コネクタ 418">
          <a:extLst>
            <a:ext uri="{FF2B5EF4-FFF2-40B4-BE49-F238E27FC236}">
              <a16:creationId xmlns:a16="http://schemas.microsoft.com/office/drawing/2014/main" id="{0BC7AF2F-6F08-4494-BF5C-7E8882ABBE70}"/>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20" name="【市民会館】&#10;一人当たり面積最小値テキスト">
          <a:extLst>
            <a:ext uri="{FF2B5EF4-FFF2-40B4-BE49-F238E27FC236}">
              <a16:creationId xmlns:a16="http://schemas.microsoft.com/office/drawing/2014/main" id="{3EAF4D8E-1C11-470F-AB13-96F56EE72B46}"/>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21" name="直線コネクタ 420">
          <a:extLst>
            <a:ext uri="{FF2B5EF4-FFF2-40B4-BE49-F238E27FC236}">
              <a16:creationId xmlns:a16="http://schemas.microsoft.com/office/drawing/2014/main" id="{D4DE715F-D75C-4853-9D45-3F5D7082FA33}"/>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22" name="【市民会館】&#10;一人当たり面積最大値テキスト">
          <a:extLst>
            <a:ext uri="{FF2B5EF4-FFF2-40B4-BE49-F238E27FC236}">
              <a16:creationId xmlns:a16="http://schemas.microsoft.com/office/drawing/2014/main" id="{8EBB2118-7FD1-45BC-B17C-8AB5DD07E45C}"/>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23" name="直線コネクタ 422">
          <a:extLst>
            <a:ext uri="{FF2B5EF4-FFF2-40B4-BE49-F238E27FC236}">
              <a16:creationId xmlns:a16="http://schemas.microsoft.com/office/drawing/2014/main" id="{21220CBB-44C0-46EA-BFE5-1EC4338E90D2}"/>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24" name="【市民会館】&#10;一人当たり面積平均値テキスト">
          <a:extLst>
            <a:ext uri="{FF2B5EF4-FFF2-40B4-BE49-F238E27FC236}">
              <a16:creationId xmlns:a16="http://schemas.microsoft.com/office/drawing/2014/main" id="{EB35ECFD-10BC-4A5C-B356-AD70E9925164}"/>
            </a:ext>
          </a:extLst>
        </xdr:cNvPr>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25" name="フローチャート: 判断 424">
          <a:extLst>
            <a:ext uri="{FF2B5EF4-FFF2-40B4-BE49-F238E27FC236}">
              <a16:creationId xmlns:a16="http://schemas.microsoft.com/office/drawing/2014/main" id="{DF1231C6-2F78-4FE4-BAA3-78784D54E3F4}"/>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26" name="フローチャート: 判断 425">
          <a:extLst>
            <a:ext uri="{FF2B5EF4-FFF2-40B4-BE49-F238E27FC236}">
              <a16:creationId xmlns:a16="http://schemas.microsoft.com/office/drawing/2014/main" id="{633EB938-90F6-4C49-97BE-C9CB284FE002}"/>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27" name="フローチャート: 判断 426">
          <a:extLst>
            <a:ext uri="{FF2B5EF4-FFF2-40B4-BE49-F238E27FC236}">
              <a16:creationId xmlns:a16="http://schemas.microsoft.com/office/drawing/2014/main" id="{C131908F-2730-41F6-96A7-9FACB185659C}"/>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28" name="フローチャート: 判断 427">
          <a:extLst>
            <a:ext uri="{FF2B5EF4-FFF2-40B4-BE49-F238E27FC236}">
              <a16:creationId xmlns:a16="http://schemas.microsoft.com/office/drawing/2014/main" id="{C525879C-B331-4792-B879-E6CF62217F53}"/>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23495</xdr:rowOff>
    </xdr:from>
    <xdr:to>
      <xdr:col>36</xdr:col>
      <xdr:colOff>165100</xdr:colOff>
      <xdr:row>103</xdr:row>
      <xdr:rowOff>125095</xdr:rowOff>
    </xdr:to>
    <xdr:sp macro="" textlink="">
      <xdr:nvSpPr>
        <xdr:cNvPr id="429" name="フローチャート: 判断 428">
          <a:extLst>
            <a:ext uri="{FF2B5EF4-FFF2-40B4-BE49-F238E27FC236}">
              <a16:creationId xmlns:a16="http://schemas.microsoft.com/office/drawing/2014/main" id="{1985DAC3-404A-4991-895E-D80597488347}"/>
            </a:ext>
          </a:extLst>
        </xdr:cNvPr>
        <xdr:cNvSpPr/>
      </xdr:nvSpPr>
      <xdr:spPr>
        <a:xfrm>
          <a:off x="6921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E63CA2A-2353-4DFE-827D-8A13238B83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E611786-97A6-47FC-A2F4-5EF1A11A1CA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A0B9E0B6-782B-41C3-90C5-5C0FCA7A4B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728988A-0892-4053-8481-88914F5BE5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EA3CCD3-6A6E-4B7B-B6EA-101F323EBB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435" name="楕円 434">
          <a:extLst>
            <a:ext uri="{FF2B5EF4-FFF2-40B4-BE49-F238E27FC236}">
              <a16:creationId xmlns:a16="http://schemas.microsoft.com/office/drawing/2014/main" id="{2CE565BA-5E22-4B7A-9E88-2BF54EB64F12}"/>
            </a:ext>
          </a:extLst>
        </xdr:cNvPr>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436" name="【市民会館】&#10;一人当たり面積該当値テキスト">
          <a:extLst>
            <a:ext uri="{FF2B5EF4-FFF2-40B4-BE49-F238E27FC236}">
              <a16:creationId xmlns:a16="http://schemas.microsoft.com/office/drawing/2014/main" id="{36CE0FCA-3B31-40E4-87BD-1D81A0C07C7B}"/>
            </a:ext>
          </a:extLst>
        </xdr:cNvPr>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437" name="楕円 436">
          <a:extLst>
            <a:ext uri="{FF2B5EF4-FFF2-40B4-BE49-F238E27FC236}">
              <a16:creationId xmlns:a16="http://schemas.microsoft.com/office/drawing/2014/main" id="{B3D1FA02-1320-4943-B1D6-60BD9EBA7A2C}"/>
            </a:ext>
          </a:extLst>
        </xdr:cNvPr>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22861</xdr:rowOff>
    </xdr:to>
    <xdr:cxnSp macro="">
      <xdr:nvCxnSpPr>
        <xdr:cNvPr id="438" name="直線コネクタ 437">
          <a:extLst>
            <a:ext uri="{FF2B5EF4-FFF2-40B4-BE49-F238E27FC236}">
              <a16:creationId xmlns:a16="http://schemas.microsoft.com/office/drawing/2014/main" id="{8CDAD164-DC25-4972-8191-05AB54CBB313}"/>
            </a:ext>
          </a:extLst>
        </xdr:cNvPr>
        <xdr:cNvCxnSpPr/>
      </xdr:nvCxnSpPr>
      <xdr:spPr>
        <a:xfrm>
          <a:off x="9639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21589</xdr:rowOff>
    </xdr:from>
    <xdr:to>
      <xdr:col>46</xdr:col>
      <xdr:colOff>38100</xdr:colOff>
      <xdr:row>108</xdr:row>
      <xdr:rowOff>123189</xdr:rowOff>
    </xdr:to>
    <xdr:sp macro="" textlink="">
      <xdr:nvSpPr>
        <xdr:cNvPr id="439" name="楕円 438">
          <a:extLst>
            <a:ext uri="{FF2B5EF4-FFF2-40B4-BE49-F238E27FC236}">
              <a16:creationId xmlns:a16="http://schemas.microsoft.com/office/drawing/2014/main" id="{EB97D77E-0086-4C22-B274-FDAABF4B793C}"/>
            </a:ext>
          </a:extLst>
        </xdr:cNvPr>
        <xdr:cNvSpPr/>
      </xdr:nvSpPr>
      <xdr:spPr>
        <a:xfrm>
          <a:off x="8699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108</xdr:row>
      <xdr:rowOff>72389</xdr:rowOff>
    </xdr:to>
    <xdr:cxnSp macro="">
      <xdr:nvCxnSpPr>
        <xdr:cNvPr id="440" name="直線コネクタ 439">
          <a:extLst>
            <a:ext uri="{FF2B5EF4-FFF2-40B4-BE49-F238E27FC236}">
              <a16:creationId xmlns:a16="http://schemas.microsoft.com/office/drawing/2014/main" id="{855EF3E5-4D13-43D7-930D-AD3D64521223}"/>
            </a:ext>
          </a:extLst>
        </xdr:cNvPr>
        <xdr:cNvCxnSpPr/>
      </xdr:nvCxnSpPr>
      <xdr:spPr>
        <a:xfrm flipV="1">
          <a:off x="8750300" y="183680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41" name="n_1aveValue【市民会館】&#10;一人当たり面積">
          <a:extLst>
            <a:ext uri="{FF2B5EF4-FFF2-40B4-BE49-F238E27FC236}">
              <a16:creationId xmlns:a16="http://schemas.microsoft.com/office/drawing/2014/main" id="{D812FEFF-50CA-4848-A285-4B0C9FCE000C}"/>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42" name="n_2aveValue【市民会館】&#10;一人当たり面積">
          <a:extLst>
            <a:ext uri="{FF2B5EF4-FFF2-40B4-BE49-F238E27FC236}">
              <a16:creationId xmlns:a16="http://schemas.microsoft.com/office/drawing/2014/main" id="{3C4AC283-80A7-4855-BFA0-8210934A5962}"/>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3" name="n_3aveValue【市民会館】&#10;一人当たり面積">
          <a:extLst>
            <a:ext uri="{FF2B5EF4-FFF2-40B4-BE49-F238E27FC236}">
              <a16:creationId xmlns:a16="http://schemas.microsoft.com/office/drawing/2014/main" id="{7A0A1EB6-A222-4218-9C0A-8283691D25DF}"/>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141622</xdr:rowOff>
    </xdr:from>
    <xdr:ext cx="469744" cy="259045"/>
    <xdr:sp macro="" textlink="">
      <xdr:nvSpPr>
        <xdr:cNvPr id="444" name="n_4aveValue【市民会館】&#10;一人当たり面積">
          <a:extLst>
            <a:ext uri="{FF2B5EF4-FFF2-40B4-BE49-F238E27FC236}">
              <a16:creationId xmlns:a16="http://schemas.microsoft.com/office/drawing/2014/main" id="{E1924ECB-E23D-4838-B98B-3297D0CA85A0}"/>
            </a:ext>
          </a:extLst>
        </xdr:cNvPr>
        <xdr:cNvSpPr txBox="1"/>
      </xdr:nvSpPr>
      <xdr:spPr>
        <a:xfrm>
          <a:off x="6737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445" name="n_1mainValue【市民会館】&#10;一人当たり面積">
          <a:extLst>
            <a:ext uri="{FF2B5EF4-FFF2-40B4-BE49-F238E27FC236}">
              <a16:creationId xmlns:a16="http://schemas.microsoft.com/office/drawing/2014/main" id="{8E4F0C64-3F16-4A18-A293-E44484FF36F1}"/>
            </a:ext>
          </a:extLst>
        </xdr:cNvPr>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114316</xdr:rowOff>
    </xdr:from>
    <xdr:ext cx="469744" cy="259045"/>
    <xdr:sp macro="" textlink="">
      <xdr:nvSpPr>
        <xdr:cNvPr id="446" name="n_2mainValue【市民会館】&#10;一人当たり面積">
          <a:extLst>
            <a:ext uri="{FF2B5EF4-FFF2-40B4-BE49-F238E27FC236}">
              <a16:creationId xmlns:a16="http://schemas.microsoft.com/office/drawing/2014/main" id="{131F6CF5-155C-4253-8A87-1500C02B0182}"/>
            </a:ext>
          </a:extLst>
        </xdr:cNvPr>
        <xdr:cNvSpPr txBox="1"/>
      </xdr:nvSpPr>
      <xdr:spPr>
        <a:xfrm>
          <a:off x="8515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3B0EE40-DB96-45CE-9440-BCE1E55981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2CDB1149-91FF-4F8B-B62D-485060FD18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7ACABF1A-3502-407A-9C21-DEDC5A1577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E0AD5DFF-1A34-4ADC-A3DE-50D3A2CD74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3F37B954-A953-4C6D-B072-EBE2CCDC4F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3606808D-703E-400E-B0E9-B402982E5E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FA3FCAF1-7119-4D64-8B67-277FBCE66D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6C131CE5-B2BA-4E42-BFF5-AA57827E83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E7928F74-0C3D-4FDC-A90B-6819536E29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CBBDD41B-E96A-46FD-9737-C353EB8425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B2EE1502-A41D-440C-8966-5C005E9C17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3AC71653-6D3F-4A93-A47F-A6B415B7B1F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F7016B1D-EEDB-4570-96E1-9CB6624B48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F4F3BD3C-0A47-4DD3-B76D-83B7D39118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77CAF8E8-FEF4-4674-AB27-41D994DEEB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B2DF7900-F7B4-4719-891F-6C6B1651F62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EDE7E798-0D41-4523-80B3-DAEA03E44C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F57014F0-9A5B-46C4-BDE3-C3F299530B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F3CE9D41-25D4-4348-A890-237AB14DDC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F973B1BC-1D83-41AB-A38A-F3953E08AA0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489940BA-BD55-4C36-943C-DEEE8A7465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3E0F5351-D28E-4F63-8624-58E4D7C6AB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9" name="テキスト ボックス 468">
          <a:extLst>
            <a:ext uri="{FF2B5EF4-FFF2-40B4-BE49-F238E27FC236}">
              <a16:creationId xmlns:a16="http://schemas.microsoft.com/office/drawing/2014/main" id="{A54053EE-3F34-4A21-AE7F-B35075E1BD3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136F8580-C23D-44F1-8B3F-143C95B94B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63998BB0-D715-4AE5-A777-03CEA96061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72" name="直線コネクタ 471">
          <a:extLst>
            <a:ext uri="{FF2B5EF4-FFF2-40B4-BE49-F238E27FC236}">
              <a16:creationId xmlns:a16="http://schemas.microsoft.com/office/drawing/2014/main" id="{145C2A3A-E93D-4E08-9037-76D7CA50086D}"/>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3" name="【一般廃棄物処理施設】&#10;有形固定資産減価償却率最小値テキスト">
          <a:extLst>
            <a:ext uri="{FF2B5EF4-FFF2-40B4-BE49-F238E27FC236}">
              <a16:creationId xmlns:a16="http://schemas.microsoft.com/office/drawing/2014/main" id="{57C15B35-2802-4688-9640-ECA8C78D59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4" name="直線コネクタ 473">
          <a:extLst>
            <a:ext uri="{FF2B5EF4-FFF2-40B4-BE49-F238E27FC236}">
              <a16:creationId xmlns:a16="http://schemas.microsoft.com/office/drawing/2014/main" id="{08DBC250-7D62-436C-9CD7-675E77B8EDC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23192F95-1007-4131-80AA-C0D1A2A897CB}"/>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76" name="直線コネクタ 475">
          <a:extLst>
            <a:ext uri="{FF2B5EF4-FFF2-40B4-BE49-F238E27FC236}">
              <a16:creationId xmlns:a16="http://schemas.microsoft.com/office/drawing/2014/main" id="{66A34C20-1C2C-4DDC-B10E-303B12C5795B}"/>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E55B6E9C-A214-4A25-BB91-1095D620A8C3}"/>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78" name="フローチャート: 判断 477">
          <a:extLst>
            <a:ext uri="{FF2B5EF4-FFF2-40B4-BE49-F238E27FC236}">
              <a16:creationId xmlns:a16="http://schemas.microsoft.com/office/drawing/2014/main" id="{71400C54-D280-4B22-A137-1752B940EC6F}"/>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79" name="フローチャート: 判断 478">
          <a:extLst>
            <a:ext uri="{FF2B5EF4-FFF2-40B4-BE49-F238E27FC236}">
              <a16:creationId xmlns:a16="http://schemas.microsoft.com/office/drawing/2014/main" id="{1B4CBCAE-F61E-4995-BE6B-E42514B8D676}"/>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80" name="フローチャート: 判断 479">
          <a:extLst>
            <a:ext uri="{FF2B5EF4-FFF2-40B4-BE49-F238E27FC236}">
              <a16:creationId xmlns:a16="http://schemas.microsoft.com/office/drawing/2014/main" id="{CF11957C-0EC9-41D0-8E95-3D2728772119}"/>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81" name="フローチャート: 判断 480">
          <a:extLst>
            <a:ext uri="{FF2B5EF4-FFF2-40B4-BE49-F238E27FC236}">
              <a16:creationId xmlns:a16="http://schemas.microsoft.com/office/drawing/2014/main" id="{1460C8BC-579D-417C-B507-EAE80C1271DF}"/>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2" name="フローチャート: 判断 481">
          <a:extLst>
            <a:ext uri="{FF2B5EF4-FFF2-40B4-BE49-F238E27FC236}">
              <a16:creationId xmlns:a16="http://schemas.microsoft.com/office/drawing/2014/main" id="{A85EA661-7B3C-40D1-89FB-3D98E415C257}"/>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71EFE0C-40A4-49D3-96DD-A0BB43082D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AE4A86F-2BBB-4B80-B3DA-E87F909FD5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E11A65F-4906-41D2-B946-C5905444C7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C8148A2-9E4A-4E1D-A35F-AD037ABFC8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C4F839B-0C82-4DE9-BB38-7ADB79169B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88" name="楕円 487">
          <a:extLst>
            <a:ext uri="{FF2B5EF4-FFF2-40B4-BE49-F238E27FC236}">
              <a16:creationId xmlns:a16="http://schemas.microsoft.com/office/drawing/2014/main" id="{7D6DD9D9-1B0A-467B-84AA-F4408DF27A81}"/>
            </a:ext>
          </a:extLst>
        </xdr:cNvPr>
        <xdr:cNvSpPr/>
      </xdr:nvSpPr>
      <xdr:spPr>
        <a:xfrm>
          <a:off x="16268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33218</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E1C82985-EBB5-4BA3-81C4-651C18B5BCD7}"/>
            </a:ext>
          </a:extLst>
        </xdr:cNvPr>
        <xdr:cNvSpPr txBox="1"/>
      </xdr:nvSpPr>
      <xdr:spPr>
        <a:xfrm>
          <a:off x="16357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490" name="楕円 489">
          <a:extLst>
            <a:ext uri="{FF2B5EF4-FFF2-40B4-BE49-F238E27FC236}">
              <a16:creationId xmlns:a16="http://schemas.microsoft.com/office/drawing/2014/main" id="{D74F0905-6EA2-4F5D-BF7E-8606FB602A72}"/>
            </a:ext>
          </a:extLst>
        </xdr:cNvPr>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105591</xdr:rowOff>
    </xdr:to>
    <xdr:cxnSp macro="">
      <xdr:nvCxnSpPr>
        <xdr:cNvPr id="491" name="直線コネクタ 490">
          <a:extLst>
            <a:ext uri="{FF2B5EF4-FFF2-40B4-BE49-F238E27FC236}">
              <a16:creationId xmlns:a16="http://schemas.microsoft.com/office/drawing/2014/main" id="{8CCF6506-4C54-4D89-96F0-D493B9F9D5F6}"/>
            </a:ext>
          </a:extLst>
        </xdr:cNvPr>
        <xdr:cNvCxnSpPr/>
      </xdr:nvCxnSpPr>
      <xdr:spPr>
        <a:xfrm>
          <a:off x="15481300" y="65815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B571A0B3-6592-4B13-870E-825985950A02}"/>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0603B58D-90F8-40B7-B448-65DB2C9C12C8}"/>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516E5E99-DCF8-4210-A206-7F41A30DD1CE}"/>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B17A2902-BAAE-48B2-9009-24CE77AAEA84}"/>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6EC5032-8C68-47F1-BEEA-7714DABF53D1}"/>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143F1042-B4C7-4C79-9BAF-DF9E186DE4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677A9EC5-3F51-4F3D-B8ED-10AC505DFA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6A157AAC-CA38-4BB7-BC5A-418065EFC0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16CB5128-3086-4784-8C56-A1D1177319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F2CCF00-C029-4F3A-A077-53C8B4718F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EBFC6B0B-9F41-47F8-BE43-113B6C6070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B567332E-4CA6-4FF6-B307-36193B345E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2A336218-422C-437D-BF74-FFF382D6C7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F7F5EA03-CFCE-421E-992F-A20A28DD26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C74DA5BD-512F-48BC-B8DB-FAF9B60A89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E24EA712-B9C5-4B9C-B6C6-CC22BF8E7F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8" name="テキスト ボックス 507">
          <a:extLst>
            <a:ext uri="{FF2B5EF4-FFF2-40B4-BE49-F238E27FC236}">
              <a16:creationId xmlns:a16="http://schemas.microsoft.com/office/drawing/2014/main" id="{718ADE58-A102-4EA8-BA3C-D61891751C9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895E1B34-9077-4828-83BD-50627D56C32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0" name="テキスト ボックス 509">
          <a:extLst>
            <a:ext uri="{FF2B5EF4-FFF2-40B4-BE49-F238E27FC236}">
              <a16:creationId xmlns:a16="http://schemas.microsoft.com/office/drawing/2014/main" id="{782B5F33-3AF2-40C5-A0AB-CEEE7945CD9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4DAF6EE7-31E0-4915-B910-29E1CC7E13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2" name="テキスト ボックス 511">
          <a:extLst>
            <a:ext uri="{FF2B5EF4-FFF2-40B4-BE49-F238E27FC236}">
              <a16:creationId xmlns:a16="http://schemas.microsoft.com/office/drawing/2014/main" id="{14AB6F45-455A-4050-BE4F-1A23E260600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B31BAC03-2FA7-4A53-905E-7585BE5ECD6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4" name="テキスト ボックス 513">
          <a:extLst>
            <a:ext uri="{FF2B5EF4-FFF2-40B4-BE49-F238E27FC236}">
              <a16:creationId xmlns:a16="http://schemas.microsoft.com/office/drawing/2014/main" id="{FF5397B1-DE75-4CBB-A232-135848A9BF6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509C711D-8C43-449F-8E89-E41DDDAB074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16" name="テキスト ボックス 515">
          <a:extLst>
            <a:ext uri="{FF2B5EF4-FFF2-40B4-BE49-F238E27FC236}">
              <a16:creationId xmlns:a16="http://schemas.microsoft.com/office/drawing/2014/main" id="{B75E0A1B-5595-4108-B6C6-CD602BAFB07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13F7F046-8C93-4ECF-8FAF-A43C89EB31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8" name="テキスト ボックス 517">
          <a:extLst>
            <a:ext uri="{FF2B5EF4-FFF2-40B4-BE49-F238E27FC236}">
              <a16:creationId xmlns:a16="http://schemas.microsoft.com/office/drawing/2014/main" id="{8F4804F9-0989-43BA-8AF0-72BDC004C63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DFCCD42B-FA73-4147-8041-F2B32F2B4C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20" name="直線コネクタ 519">
          <a:extLst>
            <a:ext uri="{FF2B5EF4-FFF2-40B4-BE49-F238E27FC236}">
              <a16:creationId xmlns:a16="http://schemas.microsoft.com/office/drawing/2014/main" id="{C1B42652-4F5D-449C-A5F0-0CD5A649DF81}"/>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21" name="【一般廃棄物処理施設】&#10;一人当たり有形固定資産（償却資産）額最小値テキスト">
          <a:extLst>
            <a:ext uri="{FF2B5EF4-FFF2-40B4-BE49-F238E27FC236}">
              <a16:creationId xmlns:a16="http://schemas.microsoft.com/office/drawing/2014/main" id="{BB887842-FA04-4EE1-9185-B85F51C4510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22" name="直線コネクタ 521">
          <a:extLst>
            <a:ext uri="{FF2B5EF4-FFF2-40B4-BE49-F238E27FC236}">
              <a16:creationId xmlns:a16="http://schemas.microsoft.com/office/drawing/2014/main" id="{4381B5B4-0D7C-4BDF-9ED1-5E6FABC178F9}"/>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CE32189B-23A4-4A35-A3B5-57A1CE73CCCF}"/>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24" name="直線コネクタ 523">
          <a:extLst>
            <a:ext uri="{FF2B5EF4-FFF2-40B4-BE49-F238E27FC236}">
              <a16:creationId xmlns:a16="http://schemas.microsoft.com/office/drawing/2014/main" id="{045EBBD1-7AF9-4BF9-8CF6-9B8475F8B5E6}"/>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25" name="【一般廃棄物処理施設】&#10;一人当たり有形固定資産（償却資産）額平均値テキスト">
          <a:extLst>
            <a:ext uri="{FF2B5EF4-FFF2-40B4-BE49-F238E27FC236}">
              <a16:creationId xmlns:a16="http://schemas.microsoft.com/office/drawing/2014/main" id="{2001ED9A-B6CD-4CF9-8E15-E51110F7BFC0}"/>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26" name="フローチャート: 判断 525">
          <a:extLst>
            <a:ext uri="{FF2B5EF4-FFF2-40B4-BE49-F238E27FC236}">
              <a16:creationId xmlns:a16="http://schemas.microsoft.com/office/drawing/2014/main" id="{88917E55-6C4A-4BB3-B863-2851EA1329FC}"/>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27" name="フローチャート: 判断 526">
          <a:extLst>
            <a:ext uri="{FF2B5EF4-FFF2-40B4-BE49-F238E27FC236}">
              <a16:creationId xmlns:a16="http://schemas.microsoft.com/office/drawing/2014/main" id="{1D5B68C5-B6F8-47C4-A6F5-9AACDE4D390D}"/>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28" name="フローチャート: 判断 527">
          <a:extLst>
            <a:ext uri="{FF2B5EF4-FFF2-40B4-BE49-F238E27FC236}">
              <a16:creationId xmlns:a16="http://schemas.microsoft.com/office/drawing/2014/main" id="{4D3037F0-0E10-4F50-B29D-BED797C2C35F}"/>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29" name="フローチャート: 判断 528">
          <a:extLst>
            <a:ext uri="{FF2B5EF4-FFF2-40B4-BE49-F238E27FC236}">
              <a16:creationId xmlns:a16="http://schemas.microsoft.com/office/drawing/2014/main" id="{542F130F-7769-48FD-8CD4-57F18A0C70DB}"/>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530" name="フローチャート: 判断 529">
          <a:extLst>
            <a:ext uri="{FF2B5EF4-FFF2-40B4-BE49-F238E27FC236}">
              <a16:creationId xmlns:a16="http://schemas.microsoft.com/office/drawing/2014/main" id="{27918EFF-5093-4C66-94A6-157CE5917E41}"/>
            </a:ext>
          </a:extLst>
        </xdr:cNvPr>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4615108-2A50-4F61-A09F-6E6E7E8603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C8C1A3E-437D-450A-BD51-43A59294ED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7221909-8F4F-4759-8F19-22BD669919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A441F83-038B-4106-BB32-A7C0C26A2D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F653D83-FE91-4675-A196-F99755D3FF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92481</xdr:rowOff>
    </xdr:from>
    <xdr:to>
      <xdr:col>116</xdr:col>
      <xdr:colOff>114300</xdr:colOff>
      <xdr:row>42</xdr:row>
      <xdr:rowOff>22631</xdr:rowOff>
    </xdr:to>
    <xdr:sp macro="" textlink="">
      <xdr:nvSpPr>
        <xdr:cNvPr id="536" name="楕円 535">
          <a:extLst>
            <a:ext uri="{FF2B5EF4-FFF2-40B4-BE49-F238E27FC236}">
              <a16:creationId xmlns:a16="http://schemas.microsoft.com/office/drawing/2014/main" id="{2669D13D-1A2A-4B68-BF48-8090056F0C79}"/>
            </a:ext>
          </a:extLst>
        </xdr:cNvPr>
        <xdr:cNvSpPr/>
      </xdr:nvSpPr>
      <xdr:spPr>
        <a:xfrm>
          <a:off x="22110700" y="7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7408</xdr:rowOff>
    </xdr:from>
    <xdr:ext cx="534377" cy="259045"/>
    <xdr:sp macro="" textlink="">
      <xdr:nvSpPr>
        <xdr:cNvPr id="537" name="【一般廃棄物処理施設】&#10;一人当たり有形固定資産（償却資産）額該当値テキスト">
          <a:extLst>
            <a:ext uri="{FF2B5EF4-FFF2-40B4-BE49-F238E27FC236}">
              <a16:creationId xmlns:a16="http://schemas.microsoft.com/office/drawing/2014/main" id="{9C5140B0-E4AC-43D9-BA3A-2DB9D1AF52FF}"/>
            </a:ext>
          </a:extLst>
        </xdr:cNvPr>
        <xdr:cNvSpPr txBox="1"/>
      </xdr:nvSpPr>
      <xdr:spPr>
        <a:xfrm>
          <a:off x="22199600" y="70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92566</xdr:rowOff>
    </xdr:from>
    <xdr:to>
      <xdr:col>112</xdr:col>
      <xdr:colOff>38100</xdr:colOff>
      <xdr:row>42</xdr:row>
      <xdr:rowOff>22716</xdr:rowOff>
    </xdr:to>
    <xdr:sp macro="" textlink="">
      <xdr:nvSpPr>
        <xdr:cNvPr id="538" name="楕円 537">
          <a:extLst>
            <a:ext uri="{FF2B5EF4-FFF2-40B4-BE49-F238E27FC236}">
              <a16:creationId xmlns:a16="http://schemas.microsoft.com/office/drawing/2014/main" id="{4D0C83E5-3061-40EC-8051-16FFD94A3CCE}"/>
            </a:ext>
          </a:extLst>
        </xdr:cNvPr>
        <xdr:cNvSpPr/>
      </xdr:nvSpPr>
      <xdr:spPr>
        <a:xfrm>
          <a:off x="21272500" y="7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143281</xdr:rowOff>
    </xdr:from>
    <xdr:to>
      <xdr:col>116</xdr:col>
      <xdr:colOff>63500</xdr:colOff>
      <xdr:row>41</xdr:row>
      <xdr:rowOff>143366</xdr:rowOff>
    </xdr:to>
    <xdr:cxnSp macro="">
      <xdr:nvCxnSpPr>
        <xdr:cNvPr id="539" name="直線コネクタ 538">
          <a:extLst>
            <a:ext uri="{FF2B5EF4-FFF2-40B4-BE49-F238E27FC236}">
              <a16:creationId xmlns:a16="http://schemas.microsoft.com/office/drawing/2014/main" id="{16C6DCCC-F562-4818-85C2-EFAECFE63211}"/>
            </a:ext>
          </a:extLst>
        </xdr:cNvPr>
        <xdr:cNvCxnSpPr/>
      </xdr:nvCxnSpPr>
      <xdr:spPr>
        <a:xfrm flipV="1">
          <a:off x="21323300" y="71727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40" name="n_1aveValue【一般廃棄物処理施設】&#10;一人当たり有形固定資産（償却資産）額">
          <a:extLst>
            <a:ext uri="{FF2B5EF4-FFF2-40B4-BE49-F238E27FC236}">
              <a16:creationId xmlns:a16="http://schemas.microsoft.com/office/drawing/2014/main" id="{E25152F3-F269-4E1B-9C5E-2A2E03AF6641}"/>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41" name="n_2aveValue【一般廃棄物処理施設】&#10;一人当たり有形固定資産（償却資産）額">
          <a:extLst>
            <a:ext uri="{FF2B5EF4-FFF2-40B4-BE49-F238E27FC236}">
              <a16:creationId xmlns:a16="http://schemas.microsoft.com/office/drawing/2014/main" id="{ADFCD389-14E1-4BBE-B45C-F5FC8DEF0C94}"/>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42" name="n_3aveValue【一般廃棄物処理施設】&#10;一人当たり有形固定資産（償却資産）額">
          <a:extLst>
            <a:ext uri="{FF2B5EF4-FFF2-40B4-BE49-F238E27FC236}">
              <a16:creationId xmlns:a16="http://schemas.microsoft.com/office/drawing/2014/main" id="{88EDCE8E-846F-4643-BC67-703EB7973FFF}"/>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543" name="n_4aveValue【一般廃棄物処理施設】&#10;一人当たり有形固定資産（償却資産）額">
          <a:extLst>
            <a:ext uri="{FF2B5EF4-FFF2-40B4-BE49-F238E27FC236}">
              <a16:creationId xmlns:a16="http://schemas.microsoft.com/office/drawing/2014/main" id="{5ADAF3A7-4316-43B9-9451-230637EA886A}"/>
            </a:ext>
          </a:extLst>
        </xdr:cNvPr>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13843</xdr:rowOff>
    </xdr:from>
    <xdr:ext cx="534377" cy="259045"/>
    <xdr:sp macro="" textlink="">
      <xdr:nvSpPr>
        <xdr:cNvPr id="544" name="n_1mainValue【一般廃棄物処理施設】&#10;一人当たり有形固定資産（償却資産）額">
          <a:extLst>
            <a:ext uri="{FF2B5EF4-FFF2-40B4-BE49-F238E27FC236}">
              <a16:creationId xmlns:a16="http://schemas.microsoft.com/office/drawing/2014/main" id="{99368204-C5C1-4313-AE60-A164D75E5537}"/>
            </a:ext>
          </a:extLst>
        </xdr:cNvPr>
        <xdr:cNvSpPr txBox="1"/>
      </xdr:nvSpPr>
      <xdr:spPr>
        <a:xfrm>
          <a:off x="21043411" y="72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FC9F041A-8963-430A-B31E-23209AD5C4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6A121E16-6554-4507-8E50-12EC760D67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38E769DA-4FF9-4B05-8DB4-78093DEFB3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23F4D021-1619-48E7-94A5-B10FB4D417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A77AFD62-BCC1-4973-B4B4-FE5348CD5B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FDC90B04-0A53-459C-9617-B612AA6DAB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A0AAADE8-7B4E-482B-9A2D-C53A5DA31C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F23DF7D8-90FD-4381-8BD5-D79C4F5A98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C298CEDC-B83C-4FBB-B314-FBD4670662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35F10B49-B920-4348-9A8B-903E6ED538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B562BBC6-2C51-4489-9E5C-B3F5DB21BD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6" name="直線コネクタ 555">
          <a:extLst>
            <a:ext uri="{FF2B5EF4-FFF2-40B4-BE49-F238E27FC236}">
              <a16:creationId xmlns:a16="http://schemas.microsoft.com/office/drawing/2014/main" id="{C265F760-542A-4B73-AB19-D6A17BF2D6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BC12E2F6-55C0-4AE8-83A2-AA33DD02176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8" name="直線コネクタ 557">
          <a:extLst>
            <a:ext uri="{FF2B5EF4-FFF2-40B4-BE49-F238E27FC236}">
              <a16:creationId xmlns:a16="http://schemas.microsoft.com/office/drawing/2014/main" id="{C0043428-9840-4EB8-85B2-49FE5FE199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9" name="テキスト ボックス 558">
          <a:extLst>
            <a:ext uri="{FF2B5EF4-FFF2-40B4-BE49-F238E27FC236}">
              <a16:creationId xmlns:a16="http://schemas.microsoft.com/office/drawing/2014/main" id="{7F3E5C94-0EC1-4B9E-9084-EBC1A79D51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0" name="直線コネクタ 559">
          <a:extLst>
            <a:ext uri="{FF2B5EF4-FFF2-40B4-BE49-F238E27FC236}">
              <a16:creationId xmlns:a16="http://schemas.microsoft.com/office/drawing/2014/main" id="{A6FACAAA-3959-4469-98A1-86E5E97D3A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1" name="テキスト ボックス 560">
          <a:extLst>
            <a:ext uri="{FF2B5EF4-FFF2-40B4-BE49-F238E27FC236}">
              <a16:creationId xmlns:a16="http://schemas.microsoft.com/office/drawing/2014/main" id="{18592307-88FC-4D9B-BF8F-9F526ECD0D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2" name="直線コネクタ 561">
          <a:extLst>
            <a:ext uri="{FF2B5EF4-FFF2-40B4-BE49-F238E27FC236}">
              <a16:creationId xmlns:a16="http://schemas.microsoft.com/office/drawing/2014/main" id="{E141441D-3231-46BA-9482-16271851A4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3" name="テキスト ボックス 562">
          <a:extLst>
            <a:ext uri="{FF2B5EF4-FFF2-40B4-BE49-F238E27FC236}">
              <a16:creationId xmlns:a16="http://schemas.microsoft.com/office/drawing/2014/main" id="{056C263E-0975-4DA2-8857-8520A9423C7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4" name="直線コネクタ 563">
          <a:extLst>
            <a:ext uri="{FF2B5EF4-FFF2-40B4-BE49-F238E27FC236}">
              <a16:creationId xmlns:a16="http://schemas.microsoft.com/office/drawing/2014/main" id="{1A734439-579B-4CEC-95A0-65D8A526EF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5" name="テキスト ボックス 564">
          <a:extLst>
            <a:ext uri="{FF2B5EF4-FFF2-40B4-BE49-F238E27FC236}">
              <a16:creationId xmlns:a16="http://schemas.microsoft.com/office/drawing/2014/main" id="{CBAF8E9F-89E3-43C7-9CA6-4F42134B844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a:extLst>
            <a:ext uri="{FF2B5EF4-FFF2-40B4-BE49-F238E27FC236}">
              <a16:creationId xmlns:a16="http://schemas.microsoft.com/office/drawing/2014/main" id="{4C78E786-BED2-4D3A-B1B6-1ED0401754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7" name="テキスト ボックス 566">
          <a:extLst>
            <a:ext uri="{FF2B5EF4-FFF2-40B4-BE49-F238E27FC236}">
              <a16:creationId xmlns:a16="http://schemas.microsoft.com/office/drawing/2014/main" id="{FBD42958-24A4-49B4-AED0-C05494C4B6B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a:extLst>
            <a:ext uri="{FF2B5EF4-FFF2-40B4-BE49-F238E27FC236}">
              <a16:creationId xmlns:a16="http://schemas.microsoft.com/office/drawing/2014/main" id="{F75E77D1-7F3D-4C3D-8DC0-057F5C05F1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69" name="直線コネクタ 568">
          <a:extLst>
            <a:ext uri="{FF2B5EF4-FFF2-40B4-BE49-F238E27FC236}">
              <a16:creationId xmlns:a16="http://schemas.microsoft.com/office/drawing/2014/main" id="{062976CA-4965-4534-9853-24556A267075}"/>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70" name="【保健センター・保健所】&#10;有形固定資産減価償却率最小値テキスト">
          <a:extLst>
            <a:ext uri="{FF2B5EF4-FFF2-40B4-BE49-F238E27FC236}">
              <a16:creationId xmlns:a16="http://schemas.microsoft.com/office/drawing/2014/main" id="{B7F87E33-9C19-4CA4-B1D5-49257188AF35}"/>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71" name="直線コネクタ 570">
          <a:extLst>
            <a:ext uri="{FF2B5EF4-FFF2-40B4-BE49-F238E27FC236}">
              <a16:creationId xmlns:a16="http://schemas.microsoft.com/office/drawing/2014/main" id="{F53A2E0D-AC46-4369-A56A-F5257702C936}"/>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72" name="【保健センター・保健所】&#10;有形固定資産減価償却率最大値テキスト">
          <a:extLst>
            <a:ext uri="{FF2B5EF4-FFF2-40B4-BE49-F238E27FC236}">
              <a16:creationId xmlns:a16="http://schemas.microsoft.com/office/drawing/2014/main" id="{72E19812-6DB6-4B59-8762-5114455192E3}"/>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73" name="直線コネクタ 572">
          <a:extLst>
            <a:ext uri="{FF2B5EF4-FFF2-40B4-BE49-F238E27FC236}">
              <a16:creationId xmlns:a16="http://schemas.microsoft.com/office/drawing/2014/main" id="{35D72160-8620-4DB1-B1F6-C62D0C3A2312}"/>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74" name="【保健センター・保健所】&#10;有形固定資産減価償却率平均値テキスト">
          <a:extLst>
            <a:ext uri="{FF2B5EF4-FFF2-40B4-BE49-F238E27FC236}">
              <a16:creationId xmlns:a16="http://schemas.microsoft.com/office/drawing/2014/main" id="{C36D3ECA-614E-493A-B059-0A5A4F18C42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75" name="フローチャート: 判断 574">
          <a:extLst>
            <a:ext uri="{FF2B5EF4-FFF2-40B4-BE49-F238E27FC236}">
              <a16:creationId xmlns:a16="http://schemas.microsoft.com/office/drawing/2014/main" id="{3C8033D0-3912-46FD-B552-9867BC4BB5A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76" name="フローチャート: 判断 575">
          <a:extLst>
            <a:ext uri="{FF2B5EF4-FFF2-40B4-BE49-F238E27FC236}">
              <a16:creationId xmlns:a16="http://schemas.microsoft.com/office/drawing/2014/main" id="{64BB6B2F-6241-4ED6-ACDA-C0D1DD8F2223}"/>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77" name="フローチャート: 判断 576">
          <a:extLst>
            <a:ext uri="{FF2B5EF4-FFF2-40B4-BE49-F238E27FC236}">
              <a16:creationId xmlns:a16="http://schemas.microsoft.com/office/drawing/2014/main" id="{13EEBD85-4C26-41B4-A8F6-6C09CA5C747E}"/>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78" name="フローチャート: 判断 577">
          <a:extLst>
            <a:ext uri="{FF2B5EF4-FFF2-40B4-BE49-F238E27FC236}">
              <a16:creationId xmlns:a16="http://schemas.microsoft.com/office/drawing/2014/main" id="{03A503C1-6BE1-46D2-8875-82850031F9D2}"/>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79" name="フローチャート: 判断 578">
          <a:extLst>
            <a:ext uri="{FF2B5EF4-FFF2-40B4-BE49-F238E27FC236}">
              <a16:creationId xmlns:a16="http://schemas.microsoft.com/office/drawing/2014/main" id="{25491C84-E265-4A18-BECF-CA7AA8A297E4}"/>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EDCAB32-D839-4624-BCC4-5E6DEE7B08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D3042CE7-D690-4770-974E-B18B97CC4D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800FCA2-32DF-48FF-8B56-6341B8B743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AC2BE5AA-3ED1-48B3-895A-9DFA4F0339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AF354C2D-84D3-4D6F-85B7-4DCE6ABDD3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85" name="楕円 584">
          <a:extLst>
            <a:ext uri="{FF2B5EF4-FFF2-40B4-BE49-F238E27FC236}">
              <a16:creationId xmlns:a16="http://schemas.microsoft.com/office/drawing/2014/main" id="{B7A8734B-75E0-410B-89CF-2F11FDC940C4}"/>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86" name="【保健センター・保健所】&#10;有形固定資産減価償却率該当値テキスト">
          <a:extLst>
            <a:ext uri="{FF2B5EF4-FFF2-40B4-BE49-F238E27FC236}">
              <a16:creationId xmlns:a16="http://schemas.microsoft.com/office/drawing/2014/main" id="{16505907-3695-4F9A-B9D6-C78E2B1F3767}"/>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87" name="楕円 586">
          <a:extLst>
            <a:ext uri="{FF2B5EF4-FFF2-40B4-BE49-F238E27FC236}">
              <a16:creationId xmlns:a16="http://schemas.microsoft.com/office/drawing/2014/main" id="{A2201707-A17E-4FD1-A130-A496DCEBDDC2}"/>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588" name="直線コネクタ 587">
          <a:extLst>
            <a:ext uri="{FF2B5EF4-FFF2-40B4-BE49-F238E27FC236}">
              <a16:creationId xmlns:a16="http://schemas.microsoft.com/office/drawing/2014/main" id="{0569E8C9-5314-4C3B-ABA9-0C857002B0DF}"/>
            </a:ext>
          </a:extLst>
        </xdr:cNvPr>
        <xdr:cNvCxnSpPr/>
      </xdr:nvCxnSpPr>
      <xdr:spPr>
        <a:xfrm>
          <a:off x="15481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89" name="楕円 588">
          <a:extLst>
            <a:ext uri="{FF2B5EF4-FFF2-40B4-BE49-F238E27FC236}">
              <a16:creationId xmlns:a16="http://schemas.microsoft.com/office/drawing/2014/main" id="{88D82390-E6EE-457F-B76D-FFB808C04E65}"/>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160020</xdr:rowOff>
    </xdr:to>
    <xdr:cxnSp macro="">
      <xdr:nvCxnSpPr>
        <xdr:cNvPr id="590" name="直線コネクタ 589">
          <a:extLst>
            <a:ext uri="{FF2B5EF4-FFF2-40B4-BE49-F238E27FC236}">
              <a16:creationId xmlns:a16="http://schemas.microsoft.com/office/drawing/2014/main" id="{4A96764C-466B-46DC-A14A-DD7FCC4B73B0}"/>
            </a:ext>
          </a:extLst>
        </xdr:cNvPr>
        <xdr:cNvCxnSpPr/>
      </xdr:nvCxnSpPr>
      <xdr:spPr>
        <a:xfrm>
          <a:off x="14592300" y="10172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91" name="n_1aveValue【保健センター・保健所】&#10;有形固定資産減価償却率">
          <a:extLst>
            <a:ext uri="{FF2B5EF4-FFF2-40B4-BE49-F238E27FC236}">
              <a16:creationId xmlns:a16="http://schemas.microsoft.com/office/drawing/2014/main" id="{BD669BE1-683E-4673-BB7A-962909FA7FB7}"/>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92" name="n_2aveValue【保健センター・保健所】&#10;有形固定資産減価償却率">
          <a:extLst>
            <a:ext uri="{FF2B5EF4-FFF2-40B4-BE49-F238E27FC236}">
              <a16:creationId xmlns:a16="http://schemas.microsoft.com/office/drawing/2014/main" id="{84FE3255-2314-4587-9A34-994558CC38D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93" name="n_3aveValue【保健センター・保健所】&#10;有形固定資産減価償却率">
          <a:extLst>
            <a:ext uri="{FF2B5EF4-FFF2-40B4-BE49-F238E27FC236}">
              <a16:creationId xmlns:a16="http://schemas.microsoft.com/office/drawing/2014/main" id="{E8190E18-189A-49B0-9C68-E439F07AF344}"/>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94" name="n_4aveValue【保健センター・保健所】&#10;有形固定資産減価償却率">
          <a:extLst>
            <a:ext uri="{FF2B5EF4-FFF2-40B4-BE49-F238E27FC236}">
              <a16:creationId xmlns:a16="http://schemas.microsoft.com/office/drawing/2014/main" id="{E8AC7E75-381A-44C7-8F9A-7D8536F67EEB}"/>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595" name="n_1mainValue【保健センター・保健所】&#10;有形固定資産減価償却率">
          <a:extLst>
            <a:ext uri="{FF2B5EF4-FFF2-40B4-BE49-F238E27FC236}">
              <a16:creationId xmlns:a16="http://schemas.microsoft.com/office/drawing/2014/main" id="{D2A590AB-2056-444B-A95D-3EC207241E5C}"/>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596" name="n_2mainValue【保健センター・保健所】&#10;有形固定資産減価償却率">
          <a:extLst>
            <a:ext uri="{FF2B5EF4-FFF2-40B4-BE49-F238E27FC236}">
              <a16:creationId xmlns:a16="http://schemas.microsoft.com/office/drawing/2014/main" id="{CBEE0EC7-5476-4D0E-B55D-D7C2AA7F940F}"/>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4298D718-739A-4DFD-95A5-044A27DBC5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84742633-2F3D-47C6-BD3B-8DEC17C839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9949D39E-218D-4A5B-AC2A-C9E3B31F1C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E969DDED-1632-4FB0-BC61-DE72C11452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361BBBFC-C920-41FC-B6FA-192E24D073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68C39472-DAB2-4D4B-BE14-F55C1727FD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52F6B400-4595-42C9-97E3-FC917DA474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0D4C5739-9975-4611-943E-FED584F5BB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2143DF0D-64DA-44CD-84FE-3E6A24B7BB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5986AD72-3BA3-45E2-955D-029477D050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139004CE-AAA8-4751-BC40-ABC63B35A7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ADC258D9-E279-4982-9740-46F31C841D9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98AEE194-55DF-454C-9C01-C71E34250B6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5076FDD6-A9C2-434F-89C0-BF152319CC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75B63DA8-0DD4-4D6E-B0B4-1C5E5E6A1C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A05710A4-42F0-4EDF-A6AD-9C9D6F056D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7CCDA6A4-4479-49BE-8E40-25EAE3288C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D979D3EF-CCAF-42AC-8DAB-91151EE437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A57A3F8C-75FF-4CBB-B7AE-52CFDE2A8B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07B52301-36A1-47D7-B53B-3D5AEA2BD3A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9331EBDF-813B-4928-B869-B0AAE71AF9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B3B85AC0-3079-44F5-A8F1-F6A2473349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id="{EA06C09B-9637-4A17-B033-C5EB702CC4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20" name="直線コネクタ 619">
          <a:extLst>
            <a:ext uri="{FF2B5EF4-FFF2-40B4-BE49-F238E27FC236}">
              <a16:creationId xmlns:a16="http://schemas.microsoft.com/office/drawing/2014/main" id="{C15226EB-0027-4BDD-86AE-5139A8CC0B5D}"/>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id="{F4589542-4FA7-4B1A-8784-0AB6F57942AC}"/>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22" name="直線コネクタ 621">
          <a:extLst>
            <a:ext uri="{FF2B5EF4-FFF2-40B4-BE49-F238E27FC236}">
              <a16:creationId xmlns:a16="http://schemas.microsoft.com/office/drawing/2014/main" id="{03345EED-14D8-471F-8684-2638BA563103}"/>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id="{226C288F-AA69-4AA3-BBF8-09C5AA8E025F}"/>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24" name="直線コネクタ 623">
          <a:extLst>
            <a:ext uri="{FF2B5EF4-FFF2-40B4-BE49-F238E27FC236}">
              <a16:creationId xmlns:a16="http://schemas.microsoft.com/office/drawing/2014/main" id="{DE06B27D-C1FD-4246-B675-22EB711F2C8D}"/>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id="{4FCA47CD-0222-41BB-AD49-23F28254D2F4}"/>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26" name="フローチャート: 判断 625">
          <a:extLst>
            <a:ext uri="{FF2B5EF4-FFF2-40B4-BE49-F238E27FC236}">
              <a16:creationId xmlns:a16="http://schemas.microsoft.com/office/drawing/2014/main" id="{C8D34028-36F2-4057-AAD5-7148BB888EC6}"/>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27" name="フローチャート: 判断 626">
          <a:extLst>
            <a:ext uri="{FF2B5EF4-FFF2-40B4-BE49-F238E27FC236}">
              <a16:creationId xmlns:a16="http://schemas.microsoft.com/office/drawing/2014/main" id="{AFEAFF33-E0B1-4C3D-8C34-8463913BF7F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28" name="フローチャート: 判断 627">
          <a:extLst>
            <a:ext uri="{FF2B5EF4-FFF2-40B4-BE49-F238E27FC236}">
              <a16:creationId xmlns:a16="http://schemas.microsoft.com/office/drawing/2014/main" id="{8B6695A0-D593-495D-B735-948819B15001}"/>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29" name="フローチャート: 判断 628">
          <a:extLst>
            <a:ext uri="{FF2B5EF4-FFF2-40B4-BE49-F238E27FC236}">
              <a16:creationId xmlns:a16="http://schemas.microsoft.com/office/drawing/2014/main" id="{1346172A-ED75-4CCD-AA1C-17F2638DA739}"/>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630" name="フローチャート: 判断 629">
          <a:extLst>
            <a:ext uri="{FF2B5EF4-FFF2-40B4-BE49-F238E27FC236}">
              <a16:creationId xmlns:a16="http://schemas.microsoft.com/office/drawing/2014/main" id="{CDDEC3DF-E0C8-4889-B671-D470B4B3D982}"/>
            </a:ext>
          </a:extLst>
        </xdr:cNvPr>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DFBD7B15-7EF0-4E64-9927-906BB3EADF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DE004B6-A1E0-491C-B31F-DF4D973FE4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BD5845A4-3763-44DA-936F-EEB1248E5A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F2C5FBA5-3D71-4A29-AB53-811DDF76FA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5643529-D40B-4475-83AA-B6EF67018E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81280</xdr:rowOff>
    </xdr:from>
    <xdr:to>
      <xdr:col>116</xdr:col>
      <xdr:colOff>114300</xdr:colOff>
      <xdr:row>64</xdr:row>
      <xdr:rowOff>11430</xdr:rowOff>
    </xdr:to>
    <xdr:sp macro="" textlink="">
      <xdr:nvSpPr>
        <xdr:cNvPr id="636" name="楕円 635">
          <a:extLst>
            <a:ext uri="{FF2B5EF4-FFF2-40B4-BE49-F238E27FC236}">
              <a16:creationId xmlns:a16="http://schemas.microsoft.com/office/drawing/2014/main" id="{D950B4E9-62F3-43A7-ACC0-010348FBA496}"/>
            </a:ext>
          </a:extLst>
        </xdr:cNvPr>
        <xdr:cNvSpPr/>
      </xdr:nvSpPr>
      <xdr:spPr>
        <a:xfrm>
          <a:off x="22110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637" name="【保健センター・保健所】&#10;一人当たり面積該当値テキスト">
          <a:extLst>
            <a:ext uri="{FF2B5EF4-FFF2-40B4-BE49-F238E27FC236}">
              <a16:creationId xmlns:a16="http://schemas.microsoft.com/office/drawing/2014/main" id="{A2265436-D99B-44D4-9780-2660876FC7E4}"/>
            </a:ext>
          </a:extLst>
        </xdr:cNvPr>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38" name="楕円 637">
          <a:extLst>
            <a:ext uri="{FF2B5EF4-FFF2-40B4-BE49-F238E27FC236}">
              <a16:creationId xmlns:a16="http://schemas.microsoft.com/office/drawing/2014/main" id="{6CA84152-7944-4292-A347-CC9586227DFB}"/>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133350</xdr:rowOff>
    </xdr:to>
    <xdr:cxnSp macro="">
      <xdr:nvCxnSpPr>
        <xdr:cNvPr id="639" name="直線コネクタ 638">
          <a:extLst>
            <a:ext uri="{FF2B5EF4-FFF2-40B4-BE49-F238E27FC236}">
              <a16:creationId xmlns:a16="http://schemas.microsoft.com/office/drawing/2014/main" id="{09405C9E-C701-443A-A399-EAE013CDCCB1}"/>
            </a:ext>
          </a:extLst>
        </xdr:cNvPr>
        <xdr:cNvCxnSpPr/>
      </xdr:nvCxnSpPr>
      <xdr:spPr>
        <a:xfrm flipV="1">
          <a:off x="21323300" y="1093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40" name="楕円 639">
          <a:extLst>
            <a:ext uri="{FF2B5EF4-FFF2-40B4-BE49-F238E27FC236}">
              <a16:creationId xmlns:a16="http://schemas.microsoft.com/office/drawing/2014/main" id="{B84D9D17-8A37-4092-A65F-33E304C5BC63}"/>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41" name="直線コネクタ 640">
          <a:extLst>
            <a:ext uri="{FF2B5EF4-FFF2-40B4-BE49-F238E27FC236}">
              <a16:creationId xmlns:a16="http://schemas.microsoft.com/office/drawing/2014/main" id="{68E457FA-32F7-466A-BF23-9DD90CAFA71E}"/>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42" name="n_1aveValue【保健センター・保健所】&#10;一人当たり面積">
          <a:extLst>
            <a:ext uri="{FF2B5EF4-FFF2-40B4-BE49-F238E27FC236}">
              <a16:creationId xmlns:a16="http://schemas.microsoft.com/office/drawing/2014/main" id="{BF58379F-D554-4360-96F4-6F6936EFE6F9}"/>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43" name="n_2aveValue【保健センター・保健所】&#10;一人当たり面積">
          <a:extLst>
            <a:ext uri="{FF2B5EF4-FFF2-40B4-BE49-F238E27FC236}">
              <a16:creationId xmlns:a16="http://schemas.microsoft.com/office/drawing/2014/main" id="{FCBA4FBF-E8F3-42F7-A1B8-4213A452E61B}"/>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44" name="n_3aveValue【保健センター・保健所】&#10;一人当たり面積">
          <a:extLst>
            <a:ext uri="{FF2B5EF4-FFF2-40B4-BE49-F238E27FC236}">
              <a16:creationId xmlns:a16="http://schemas.microsoft.com/office/drawing/2014/main" id="{8B51BDE9-DC00-42C5-B5C8-7A6200DB4B69}"/>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645" name="n_4aveValue【保健センター・保健所】&#10;一人当たり面積">
          <a:extLst>
            <a:ext uri="{FF2B5EF4-FFF2-40B4-BE49-F238E27FC236}">
              <a16:creationId xmlns:a16="http://schemas.microsoft.com/office/drawing/2014/main" id="{1B9F8953-11E9-499E-8FAC-5E42651BACFC}"/>
            </a:ext>
          </a:extLst>
        </xdr:cNvPr>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46" name="n_1mainValue【保健センター・保健所】&#10;一人当たり面積">
          <a:extLst>
            <a:ext uri="{FF2B5EF4-FFF2-40B4-BE49-F238E27FC236}">
              <a16:creationId xmlns:a16="http://schemas.microsoft.com/office/drawing/2014/main" id="{B0262BC9-483F-4550-A279-378C94A9286B}"/>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47" name="n_2mainValue【保健センター・保健所】&#10;一人当たり面積">
          <a:extLst>
            <a:ext uri="{FF2B5EF4-FFF2-40B4-BE49-F238E27FC236}">
              <a16:creationId xmlns:a16="http://schemas.microsoft.com/office/drawing/2014/main" id="{FA3B583A-2851-4242-9D03-9EDC4A19BFD7}"/>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54DF3EB4-B920-4966-B17D-A9E94183E0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7B7E1829-F29D-47D5-8DF6-6A3E4B464A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1F1EEA0E-5DED-4D13-B5DA-92F98AAB9D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B5951F33-2106-478B-9DB8-4E1724E80B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807E9044-E623-44FD-8200-9944AE6F86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0D0E3283-7E64-4C5A-A7F4-D4C1E29C81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05AE0FCD-DE39-40F2-93F1-4869C41C96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0CD28F7E-C06C-4949-9D99-AA10175433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a:extLst>
            <a:ext uri="{FF2B5EF4-FFF2-40B4-BE49-F238E27FC236}">
              <a16:creationId xmlns:a16="http://schemas.microsoft.com/office/drawing/2014/main" id="{4ABE3595-4CC7-4E60-B418-8C4C721BFB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a:extLst>
            <a:ext uri="{FF2B5EF4-FFF2-40B4-BE49-F238E27FC236}">
              <a16:creationId xmlns:a16="http://schemas.microsoft.com/office/drawing/2014/main" id="{08876249-3239-44F9-9E09-49BD191ABD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8" name="テキスト ボックス 657">
          <a:extLst>
            <a:ext uri="{FF2B5EF4-FFF2-40B4-BE49-F238E27FC236}">
              <a16:creationId xmlns:a16="http://schemas.microsoft.com/office/drawing/2014/main" id="{960404D6-5334-42E1-9980-41A649DA07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9" name="直線コネクタ 658">
          <a:extLst>
            <a:ext uri="{FF2B5EF4-FFF2-40B4-BE49-F238E27FC236}">
              <a16:creationId xmlns:a16="http://schemas.microsoft.com/office/drawing/2014/main" id="{214345C7-7E61-41D0-93B8-6F7203D2AB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0" name="テキスト ボックス 659">
          <a:extLst>
            <a:ext uri="{FF2B5EF4-FFF2-40B4-BE49-F238E27FC236}">
              <a16:creationId xmlns:a16="http://schemas.microsoft.com/office/drawing/2014/main" id="{0A99F772-D9CF-4113-888B-F1AD0AFF11A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1" name="直線コネクタ 660">
          <a:extLst>
            <a:ext uri="{FF2B5EF4-FFF2-40B4-BE49-F238E27FC236}">
              <a16:creationId xmlns:a16="http://schemas.microsoft.com/office/drawing/2014/main" id="{6D29A52E-E8DA-49DC-A3DA-F0A9FDAB93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2" name="テキスト ボックス 661">
          <a:extLst>
            <a:ext uri="{FF2B5EF4-FFF2-40B4-BE49-F238E27FC236}">
              <a16:creationId xmlns:a16="http://schemas.microsoft.com/office/drawing/2014/main" id="{E2C6BBE2-9EFE-4F3E-9CBE-678FE7B783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3" name="直線コネクタ 662">
          <a:extLst>
            <a:ext uri="{FF2B5EF4-FFF2-40B4-BE49-F238E27FC236}">
              <a16:creationId xmlns:a16="http://schemas.microsoft.com/office/drawing/2014/main" id="{35503939-DA42-4C79-920E-F4B8393F145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4" name="テキスト ボックス 663">
          <a:extLst>
            <a:ext uri="{FF2B5EF4-FFF2-40B4-BE49-F238E27FC236}">
              <a16:creationId xmlns:a16="http://schemas.microsoft.com/office/drawing/2014/main" id="{C28CED59-FF1C-4A41-AA0E-BE42860435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5" name="直線コネクタ 664">
          <a:extLst>
            <a:ext uri="{FF2B5EF4-FFF2-40B4-BE49-F238E27FC236}">
              <a16:creationId xmlns:a16="http://schemas.microsoft.com/office/drawing/2014/main" id="{5759FBD9-8A8E-4410-BAAE-1F0FA02B5B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6" name="テキスト ボックス 665">
          <a:extLst>
            <a:ext uri="{FF2B5EF4-FFF2-40B4-BE49-F238E27FC236}">
              <a16:creationId xmlns:a16="http://schemas.microsoft.com/office/drawing/2014/main" id="{06FDB5C4-2670-44CA-AC85-441AAE72421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7" name="直線コネクタ 666">
          <a:extLst>
            <a:ext uri="{FF2B5EF4-FFF2-40B4-BE49-F238E27FC236}">
              <a16:creationId xmlns:a16="http://schemas.microsoft.com/office/drawing/2014/main" id="{7AD91424-D573-4FAA-BA82-0932E7BE4A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8" name="テキスト ボックス 667">
          <a:extLst>
            <a:ext uri="{FF2B5EF4-FFF2-40B4-BE49-F238E27FC236}">
              <a16:creationId xmlns:a16="http://schemas.microsoft.com/office/drawing/2014/main" id="{B273B59A-8FA4-4522-B468-E709931D84D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9" name="直線コネクタ 668">
          <a:extLst>
            <a:ext uri="{FF2B5EF4-FFF2-40B4-BE49-F238E27FC236}">
              <a16:creationId xmlns:a16="http://schemas.microsoft.com/office/drawing/2014/main" id="{A6B05C6F-00F1-4625-9F84-114A7355E7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0" name="テキスト ボックス 669">
          <a:extLst>
            <a:ext uri="{FF2B5EF4-FFF2-40B4-BE49-F238E27FC236}">
              <a16:creationId xmlns:a16="http://schemas.microsoft.com/office/drawing/2014/main" id="{0A2A861C-6607-4674-B4C0-BDEB50168E0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a:extLst>
            <a:ext uri="{FF2B5EF4-FFF2-40B4-BE49-F238E27FC236}">
              <a16:creationId xmlns:a16="http://schemas.microsoft.com/office/drawing/2014/main" id="{AC4AC56E-DFB6-41D1-A135-B7D1C64B2B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a:extLst>
            <a:ext uri="{FF2B5EF4-FFF2-40B4-BE49-F238E27FC236}">
              <a16:creationId xmlns:a16="http://schemas.microsoft.com/office/drawing/2014/main" id="{7FEC9982-72DB-464A-AD6A-9C375E7ED2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73" name="直線コネクタ 672">
          <a:extLst>
            <a:ext uri="{FF2B5EF4-FFF2-40B4-BE49-F238E27FC236}">
              <a16:creationId xmlns:a16="http://schemas.microsoft.com/office/drawing/2014/main" id="{F4142365-5855-4E53-A2A8-220982204754}"/>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74" name="【消防施設】&#10;有形固定資産減価償却率最小値テキスト">
          <a:extLst>
            <a:ext uri="{FF2B5EF4-FFF2-40B4-BE49-F238E27FC236}">
              <a16:creationId xmlns:a16="http://schemas.microsoft.com/office/drawing/2014/main" id="{D8AE68AE-22DC-4534-9874-D97302CC8051}"/>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75" name="直線コネクタ 674">
          <a:extLst>
            <a:ext uri="{FF2B5EF4-FFF2-40B4-BE49-F238E27FC236}">
              <a16:creationId xmlns:a16="http://schemas.microsoft.com/office/drawing/2014/main" id="{D9172CBB-3B9B-4F3C-890B-1BE306ED5D63}"/>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76" name="【消防施設】&#10;有形固定資産減価償却率最大値テキスト">
          <a:extLst>
            <a:ext uri="{FF2B5EF4-FFF2-40B4-BE49-F238E27FC236}">
              <a16:creationId xmlns:a16="http://schemas.microsoft.com/office/drawing/2014/main" id="{B51406A3-EBB9-40C6-9B05-40F8DBF2787D}"/>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77" name="直線コネクタ 676">
          <a:extLst>
            <a:ext uri="{FF2B5EF4-FFF2-40B4-BE49-F238E27FC236}">
              <a16:creationId xmlns:a16="http://schemas.microsoft.com/office/drawing/2014/main" id="{A28C8472-7CE8-41CF-8729-7B530E02E859}"/>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678" name="【消防施設】&#10;有形固定資産減価償却率平均値テキスト">
          <a:extLst>
            <a:ext uri="{FF2B5EF4-FFF2-40B4-BE49-F238E27FC236}">
              <a16:creationId xmlns:a16="http://schemas.microsoft.com/office/drawing/2014/main" id="{EC4899DD-4DB4-47C3-B405-FF5E90B13C3C}"/>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79" name="フローチャート: 判断 678">
          <a:extLst>
            <a:ext uri="{FF2B5EF4-FFF2-40B4-BE49-F238E27FC236}">
              <a16:creationId xmlns:a16="http://schemas.microsoft.com/office/drawing/2014/main" id="{D9F12AA6-E129-4762-81BF-BE9A5EADD047}"/>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80" name="フローチャート: 判断 679">
          <a:extLst>
            <a:ext uri="{FF2B5EF4-FFF2-40B4-BE49-F238E27FC236}">
              <a16:creationId xmlns:a16="http://schemas.microsoft.com/office/drawing/2014/main" id="{D4ACEF02-C647-414C-8448-856F93D2056F}"/>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81" name="フローチャート: 判断 680">
          <a:extLst>
            <a:ext uri="{FF2B5EF4-FFF2-40B4-BE49-F238E27FC236}">
              <a16:creationId xmlns:a16="http://schemas.microsoft.com/office/drawing/2014/main" id="{5FF4D402-9296-4B77-8753-A85EF5A2ADC8}"/>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82" name="フローチャート: 判断 681">
          <a:extLst>
            <a:ext uri="{FF2B5EF4-FFF2-40B4-BE49-F238E27FC236}">
              <a16:creationId xmlns:a16="http://schemas.microsoft.com/office/drawing/2014/main" id="{7AC83DE5-5C86-4813-90E4-24E8813B8C0C}"/>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83" name="フローチャート: 判断 682">
          <a:extLst>
            <a:ext uri="{FF2B5EF4-FFF2-40B4-BE49-F238E27FC236}">
              <a16:creationId xmlns:a16="http://schemas.microsoft.com/office/drawing/2014/main" id="{C3FF832D-84B9-49E7-804D-8D38B24142D8}"/>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2A85F864-8DF0-44CB-AF6B-B3894D30DF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F892FBFB-84B8-4809-95F1-18A7521554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6160B142-C2D9-427D-B1DF-2A90AFC3CD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5DFFE50-C2F0-4896-9363-B22081B1A9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3DA08BA7-91D9-466F-9B5E-F1AFF193F8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689" name="楕円 688">
          <a:extLst>
            <a:ext uri="{FF2B5EF4-FFF2-40B4-BE49-F238E27FC236}">
              <a16:creationId xmlns:a16="http://schemas.microsoft.com/office/drawing/2014/main" id="{38D493FD-D84F-4726-B1F8-62146124AA7D}"/>
            </a:ext>
          </a:extLst>
        </xdr:cNvPr>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690" name="【消防施設】&#10;有形固定資産減価償却率該当値テキスト">
          <a:extLst>
            <a:ext uri="{FF2B5EF4-FFF2-40B4-BE49-F238E27FC236}">
              <a16:creationId xmlns:a16="http://schemas.microsoft.com/office/drawing/2014/main" id="{F49A007D-3F98-4316-BE8E-0ECB4019758A}"/>
            </a:ext>
          </a:extLst>
        </xdr:cNvPr>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691" name="楕円 690">
          <a:extLst>
            <a:ext uri="{FF2B5EF4-FFF2-40B4-BE49-F238E27FC236}">
              <a16:creationId xmlns:a16="http://schemas.microsoft.com/office/drawing/2014/main" id="{5BF75693-A5C8-4FB8-9120-45647CFBA254}"/>
            </a:ext>
          </a:extLst>
        </xdr:cNvPr>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145869</xdr:rowOff>
    </xdr:from>
    <xdr:to>
      <xdr:col>85</xdr:col>
      <xdr:colOff>127000</xdr:colOff>
      <xdr:row>84</xdr:row>
      <xdr:rowOff>13607</xdr:rowOff>
    </xdr:to>
    <xdr:cxnSp macro="">
      <xdr:nvCxnSpPr>
        <xdr:cNvPr id="692" name="直線コネクタ 691">
          <a:extLst>
            <a:ext uri="{FF2B5EF4-FFF2-40B4-BE49-F238E27FC236}">
              <a16:creationId xmlns:a16="http://schemas.microsoft.com/office/drawing/2014/main" id="{405FEBAD-71E8-484C-9267-0E51E47B1AA3}"/>
            </a:ext>
          </a:extLst>
        </xdr:cNvPr>
        <xdr:cNvCxnSpPr/>
      </xdr:nvCxnSpPr>
      <xdr:spPr>
        <a:xfrm>
          <a:off x="15481300" y="143762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693" name="楕円 692">
          <a:extLst>
            <a:ext uri="{FF2B5EF4-FFF2-40B4-BE49-F238E27FC236}">
              <a16:creationId xmlns:a16="http://schemas.microsoft.com/office/drawing/2014/main" id="{E57AF218-8C28-4AA3-BAE0-3D1733E27203}"/>
            </a:ext>
          </a:extLst>
        </xdr:cNvPr>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145869</xdr:rowOff>
    </xdr:to>
    <xdr:cxnSp macro="">
      <xdr:nvCxnSpPr>
        <xdr:cNvPr id="694" name="直線コネクタ 693">
          <a:extLst>
            <a:ext uri="{FF2B5EF4-FFF2-40B4-BE49-F238E27FC236}">
              <a16:creationId xmlns:a16="http://schemas.microsoft.com/office/drawing/2014/main" id="{62934F7B-5720-4DD1-A526-4A6092A85312}"/>
            </a:ext>
          </a:extLst>
        </xdr:cNvPr>
        <xdr:cNvCxnSpPr/>
      </xdr:nvCxnSpPr>
      <xdr:spPr>
        <a:xfrm>
          <a:off x="14592300" y="1427334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95" name="n_1aveValue【消防施設】&#10;有形固定資産減価償却率">
          <a:extLst>
            <a:ext uri="{FF2B5EF4-FFF2-40B4-BE49-F238E27FC236}">
              <a16:creationId xmlns:a16="http://schemas.microsoft.com/office/drawing/2014/main" id="{207D6911-9ED3-40CF-9F32-3606370F9142}"/>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96" name="n_2aveValue【消防施設】&#10;有形固定資産減価償却率">
          <a:extLst>
            <a:ext uri="{FF2B5EF4-FFF2-40B4-BE49-F238E27FC236}">
              <a16:creationId xmlns:a16="http://schemas.microsoft.com/office/drawing/2014/main" id="{E2C22E74-59CB-4EFA-BA1A-D1F6BC93B8FB}"/>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97" name="n_3aveValue【消防施設】&#10;有形固定資産減価償却率">
          <a:extLst>
            <a:ext uri="{FF2B5EF4-FFF2-40B4-BE49-F238E27FC236}">
              <a16:creationId xmlns:a16="http://schemas.microsoft.com/office/drawing/2014/main" id="{42E11BF5-93A8-4420-8811-6464482EEEDF}"/>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98" name="n_4aveValue【消防施設】&#10;有形固定資産減価償却率">
          <a:extLst>
            <a:ext uri="{FF2B5EF4-FFF2-40B4-BE49-F238E27FC236}">
              <a16:creationId xmlns:a16="http://schemas.microsoft.com/office/drawing/2014/main" id="{B2C6E1B3-E2F2-4EDD-B4ED-48DF8D4B5528}"/>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699" name="n_1mainValue【消防施設】&#10;有形固定資産減価償却率">
          <a:extLst>
            <a:ext uri="{FF2B5EF4-FFF2-40B4-BE49-F238E27FC236}">
              <a16:creationId xmlns:a16="http://schemas.microsoft.com/office/drawing/2014/main" id="{296D10E7-E61B-4901-AE25-48BF111B3D98}"/>
            </a:ext>
          </a:extLst>
        </xdr:cNvPr>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110326</xdr:rowOff>
    </xdr:from>
    <xdr:ext cx="405111" cy="259045"/>
    <xdr:sp macro="" textlink="">
      <xdr:nvSpPr>
        <xdr:cNvPr id="700" name="n_2mainValue【消防施設】&#10;有形固定資産減価償却率">
          <a:extLst>
            <a:ext uri="{FF2B5EF4-FFF2-40B4-BE49-F238E27FC236}">
              <a16:creationId xmlns:a16="http://schemas.microsoft.com/office/drawing/2014/main" id="{379A3373-9359-4614-A3C2-8F26EB313AA2}"/>
            </a:ext>
          </a:extLst>
        </xdr:cNvPr>
        <xdr:cNvSpPr txBox="1"/>
      </xdr:nvSpPr>
      <xdr:spPr>
        <a:xfrm>
          <a:off x="14389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a:extLst>
            <a:ext uri="{FF2B5EF4-FFF2-40B4-BE49-F238E27FC236}">
              <a16:creationId xmlns:a16="http://schemas.microsoft.com/office/drawing/2014/main" id="{BF26900A-EB11-4BB6-A852-5F4BCCCD9C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a:extLst>
            <a:ext uri="{FF2B5EF4-FFF2-40B4-BE49-F238E27FC236}">
              <a16:creationId xmlns:a16="http://schemas.microsoft.com/office/drawing/2014/main" id="{00F6A08A-5804-4685-BA48-8138BF7598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a:extLst>
            <a:ext uri="{FF2B5EF4-FFF2-40B4-BE49-F238E27FC236}">
              <a16:creationId xmlns:a16="http://schemas.microsoft.com/office/drawing/2014/main" id="{7811AAF0-D82B-4052-95CC-8C3B0D3D77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a:extLst>
            <a:ext uri="{FF2B5EF4-FFF2-40B4-BE49-F238E27FC236}">
              <a16:creationId xmlns:a16="http://schemas.microsoft.com/office/drawing/2014/main" id="{13043D83-82C6-42F1-9B2B-08A6EF209D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a:extLst>
            <a:ext uri="{FF2B5EF4-FFF2-40B4-BE49-F238E27FC236}">
              <a16:creationId xmlns:a16="http://schemas.microsoft.com/office/drawing/2014/main" id="{8B7568FF-4DCC-4B06-ABFB-752D957C18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a:extLst>
            <a:ext uri="{FF2B5EF4-FFF2-40B4-BE49-F238E27FC236}">
              <a16:creationId xmlns:a16="http://schemas.microsoft.com/office/drawing/2014/main" id="{6675AC0E-7D7F-40C2-8046-0091ED6F3E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a:extLst>
            <a:ext uri="{FF2B5EF4-FFF2-40B4-BE49-F238E27FC236}">
              <a16:creationId xmlns:a16="http://schemas.microsoft.com/office/drawing/2014/main" id="{39D486CA-4ADF-4BC6-A7DA-1EBBD2542C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a:extLst>
            <a:ext uri="{FF2B5EF4-FFF2-40B4-BE49-F238E27FC236}">
              <a16:creationId xmlns:a16="http://schemas.microsoft.com/office/drawing/2014/main" id="{7A803A7C-6DA2-4070-BC79-6F71C20BC5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a:extLst>
            <a:ext uri="{FF2B5EF4-FFF2-40B4-BE49-F238E27FC236}">
              <a16:creationId xmlns:a16="http://schemas.microsoft.com/office/drawing/2014/main" id="{21A9AE35-E042-4240-B9D8-AE2D69F935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a:extLst>
            <a:ext uri="{FF2B5EF4-FFF2-40B4-BE49-F238E27FC236}">
              <a16:creationId xmlns:a16="http://schemas.microsoft.com/office/drawing/2014/main" id="{DC94D93D-9B7D-4F9E-AA9D-D5302E23DF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1" name="直線コネクタ 710">
          <a:extLst>
            <a:ext uri="{FF2B5EF4-FFF2-40B4-BE49-F238E27FC236}">
              <a16:creationId xmlns:a16="http://schemas.microsoft.com/office/drawing/2014/main" id="{4F25E59B-7937-42F0-B3EC-70B04223FD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2" name="テキスト ボックス 711">
          <a:extLst>
            <a:ext uri="{FF2B5EF4-FFF2-40B4-BE49-F238E27FC236}">
              <a16:creationId xmlns:a16="http://schemas.microsoft.com/office/drawing/2014/main" id="{8A9CD3B1-2BDF-46F7-9E3D-6C2EB804FA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3" name="直線コネクタ 712">
          <a:extLst>
            <a:ext uri="{FF2B5EF4-FFF2-40B4-BE49-F238E27FC236}">
              <a16:creationId xmlns:a16="http://schemas.microsoft.com/office/drawing/2014/main" id="{F15C5B51-EF84-46F6-AAD0-0FF4DC9C030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4" name="テキスト ボックス 713">
          <a:extLst>
            <a:ext uri="{FF2B5EF4-FFF2-40B4-BE49-F238E27FC236}">
              <a16:creationId xmlns:a16="http://schemas.microsoft.com/office/drawing/2014/main" id="{557D4269-4DD1-4AFE-9ECB-79756089A9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5" name="直線コネクタ 714">
          <a:extLst>
            <a:ext uri="{FF2B5EF4-FFF2-40B4-BE49-F238E27FC236}">
              <a16:creationId xmlns:a16="http://schemas.microsoft.com/office/drawing/2014/main" id="{4B2A48CF-2F1F-4525-A59F-25F93EA8B46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6" name="テキスト ボックス 715">
          <a:extLst>
            <a:ext uri="{FF2B5EF4-FFF2-40B4-BE49-F238E27FC236}">
              <a16:creationId xmlns:a16="http://schemas.microsoft.com/office/drawing/2014/main" id="{AB4D1D29-4D21-4039-BD1E-861DEC891C4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7" name="直線コネクタ 716">
          <a:extLst>
            <a:ext uri="{FF2B5EF4-FFF2-40B4-BE49-F238E27FC236}">
              <a16:creationId xmlns:a16="http://schemas.microsoft.com/office/drawing/2014/main" id="{1BF68042-1D37-494C-B998-144B4CCA428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8" name="テキスト ボックス 717">
          <a:extLst>
            <a:ext uri="{FF2B5EF4-FFF2-40B4-BE49-F238E27FC236}">
              <a16:creationId xmlns:a16="http://schemas.microsoft.com/office/drawing/2014/main" id="{15D7BC3F-B205-4636-9281-D305E3A29D1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a:extLst>
            <a:ext uri="{FF2B5EF4-FFF2-40B4-BE49-F238E27FC236}">
              <a16:creationId xmlns:a16="http://schemas.microsoft.com/office/drawing/2014/main" id="{612CE558-4C05-456F-AF1E-7A23C33DB0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a:extLst>
            <a:ext uri="{FF2B5EF4-FFF2-40B4-BE49-F238E27FC236}">
              <a16:creationId xmlns:a16="http://schemas.microsoft.com/office/drawing/2014/main" id="{B84279FA-7B1D-4876-9712-152D7D02DE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a:extLst>
            <a:ext uri="{FF2B5EF4-FFF2-40B4-BE49-F238E27FC236}">
              <a16:creationId xmlns:a16="http://schemas.microsoft.com/office/drawing/2014/main" id="{6F7A0E06-83A3-4DDD-A539-69E82E6890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22" name="直線コネクタ 721">
          <a:extLst>
            <a:ext uri="{FF2B5EF4-FFF2-40B4-BE49-F238E27FC236}">
              <a16:creationId xmlns:a16="http://schemas.microsoft.com/office/drawing/2014/main" id="{FAF332D5-C06A-405F-BAD3-329F5C8C72AB}"/>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23" name="【消防施設】&#10;一人当たり面積最小値テキスト">
          <a:extLst>
            <a:ext uri="{FF2B5EF4-FFF2-40B4-BE49-F238E27FC236}">
              <a16:creationId xmlns:a16="http://schemas.microsoft.com/office/drawing/2014/main" id="{7D4177CE-B56E-42D4-A769-02299B17AF71}"/>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24" name="直線コネクタ 723">
          <a:extLst>
            <a:ext uri="{FF2B5EF4-FFF2-40B4-BE49-F238E27FC236}">
              <a16:creationId xmlns:a16="http://schemas.microsoft.com/office/drawing/2014/main" id="{C8706F7F-D652-44F7-8B1F-502289AB8F98}"/>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25" name="【消防施設】&#10;一人当たり面積最大値テキスト">
          <a:extLst>
            <a:ext uri="{FF2B5EF4-FFF2-40B4-BE49-F238E27FC236}">
              <a16:creationId xmlns:a16="http://schemas.microsoft.com/office/drawing/2014/main" id="{B8AA724A-89CB-410D-8877-E0332E5E50B5}"/>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26" name="直線コネクタ 725">
          <a:extLst>
            <a:ext uri="{FF2B5EF4-FFF2-40B4-BE49-F238E27FC236}">
              <a16:creationId xmlns:a16="http://schemas.microsoft.com/office/drawing/2014/main" id="{0F86B081-F5A6-4949-8AB5-EAD898D90869}"/>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7" name="【消防施設】&#10;一人当たり面積平均値テキスト">
          <a:extLst>
            <a:ext uri="{FF2B5EF4-FFF2-40B4-BE49-F238E27FC236}">
              <a16:creationId xmlns:a16="http://schemas.microsoft.com/office/drawing/2014/main" id="{1A7246C5-493C-4DD0-A598-43C2A9108562}"/>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8" name="フローチャート: 判断 727">
          <a:extLst>
            <a:ext uri="{FF2B5EF4-FFF2-40B4-BE49-F238E27FC236}">
              <a16:creationId xmlns:a16="http://schemas.microsoft.com/office/drawing/2014/main" id="{359FF800-E8D9-4218-909E-8693B376EB16}"/>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29" name="フローチャート: 判断 728">
          <a:extLst>
            <a:ext uri="{FF2B5EF4-FFF2-40B4-BE49-F238E27FC236}">
              <a16:creationId xmlns:a16="http://schemas.microsoft.com/office/drawing/2014/main" id="{EF1DCCD5-D400-4665-A0C5-9A0A521B0C5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30" name="フローチャート: 判断 729">
          <a:extLst>
            <a:ext uri="{FF2B5EF4-FFF2-40B4-BE49-F238E27FC236}">
              <a16:creationId xmlns:a16="http://schemas.microsoft.com/office/drawing/2014/main" id="{FBD07CD3-7444-4649-A5AE-36649E26AD95}"/>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31" name="フローチャート: 判断 730">
          <a:extLst>
            <a:ext uri="{FF2B5EF4-FFF2-40B4-BE49-F238E27FC236}">
              <a16:creationId xmlns:a16="http://schemas.microsoft.com/office/drawing/2014/main" id="{CD492443-A39D-4985-8DAA-BA5FA925F14F}"/>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732" name="フローチャート: 判断 731">
          <a:extLst>
            <a:ext uri="{FF2B5EF4-FFF2-40B4-BE49-F238E27FC236}">
              <a16:creationId xmlns:a16="http://schemas.microsoft.com/office/drawing/2014/main" id="{D0A3DA65-1F4E-4C86-8A40-E935F89DA381}"/>
            </a:ext>
          </a:extLst>
        </xdr:cNvPr>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7177AD04-D03C-4A63-94CD-78BED207DA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8554B7CB-C15A-49DD-9B58-0588903D71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4D97A91D-0624-4625-88C6-9CD5E07E2B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A4AE96E4-55F7-4638-9EBA-78ED483198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21FD1BAD-03C8-43A9-AA08-B2DA934E58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130403</xdr:rowOff>
    </xdr:from>
    <xdr:to>
      <xdr:col>116</xdr:col>
      <xdr:colOff>114300</xdr:colOff>
      <xdr:row>85</xdr:row>
      <xdr:rowOff>60553</xdr:rowOff>
    </xdr:to>
    <xdr:sp macro="" textlink="">
      <xdr:nvSpPr>
        <xdr:cNvPr id="738" name="楕円 737">
          <a:extLst>
            <a:ext uri="{FF2B5EF4-FFF2-40B4-BE49-F238E27FC236}">
              <a16:creationId xmlns:a16="http://schemas.microsoft.com/office/drawing/2014/main" id="{9C7B00E0-71C6-4DFF-AF66-1109B12931FF}"/>
            </a:ext>
          </a:extLst>
        </xdr:cNvPr>
        <xdr:cNvSpPr/>
      </xdr:nvSpPr>
      <xdr:spPr>
        <a:xfrm>
          <a:off x="221107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153280</xdr:rowOff>
    </xdr:from>
    <xdr:ext cx="469744" cy="259045"/>
    <xdr:sp macro="" textlink="">
      <xdr:nvSpPr>
        <xdr:cNvPr id="739" name="【消防施設】&#10;一人当たり面積該当値テキスト">
          <a:extLst>
            <a:ext uri="{FF2B5EF4-FFF2-40B4-BE49-F238E27FC236}">
              <a16:creationId xmlns:a16="http://schemas.microsoft.com/office/drawing/2014/main" id="{A322DDDF-18A0-4231-847C-3E5ACC391058}"/>
            </a:ext>
          </a:extLst>
        </xdr:cNvPr>
        <xdr:cNvSpPr txBox="1"/>
      </xdr:nvSpPr>
      <xdr:spPr>
        <a:xfrm>
          <a:off x="22199600" y="143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130860</xdr:rowOff>
    </xdr:from>
    <xdr:to>
      <xdr:col>112</xdr:col>
      <xdr:colOff>38100</xdr:colOff>
      <xdr:row>85</xdr:row>
      <xdr:rowOff>61010</xdr:rowOff>
    </xdr:to>
    <xdr:sp macro="" textlink="">
      <xdr:nvSpPr>
        <xdr:cNvPr id="740" name="楕円 739">
          <a:extLst>
            <a:ext uri="{FF2B5EF4-FFF2-40B4-BE49-F238E27FC236}">
              <a16:creationId xmlns:a16="http://schemas.microsoft.com/office/drawing/2014/main" id="{B443F78F-1A1E-4621-80F2-22FCF011EA85}"/>
            </a:ext>
          </a:extLst>
        </xdr:cNvPr>
        <xdr:cNvSpPr/>
      </xdr:nvSpPr>
      <xdr:spPr>
        <a:xfrm>
          <a:off x="21272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xdr:rowOff>
    </xdr:from>
    <xdr:to>
      <xdr:col>116</xdr:col>
      <xdr:colOff>63500</xdr:colOff>
      <xdr:row>85</xdr:row>
      <xdr:rowOff>10210</xdr:rowOff>
    </xdr:to>
    <xdr:cxnSp macro="">
      <xdr:nvCxnSpPr>
        <xdr:cNvPr id="741" name="直線コネクタ 740">
          <a:extLst>
            <a:ext uri="{FF2B5EF4-FFF2-40B4-BE49-F238E27FC236}">
              <a16:creationId xmlns:a16="http://schemas.microsoft.com/office/drawing/2014/main" id="{D9492845-D32E-4D2B-9AF1-36809495D06E}"/>
            </a:ext>
          </a:extLst>
        </xdr:cNvPr>
        <xdr:cNvCxnSpPr/>
      </xdr:nvCxnSpPr>
      <xdr:spPr>
        <a:xfrm flipV="1">
          <a:off x="21323300" y="145830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25705</xdr:rowOff>
    </xdr:from>
    <xdr:to>
      <xdr:col>107</xdr:col>
      <xdr:colOff>101600</xdr:colOff>
      <xdr:row>85</xdr:row>
      <xdr:rowOff>127305</xdr:rowOff>
    </xdr:to>
    <xdr:sp macro="" textlink="">
      <xdr:nvSpPr>
        <xdr:cNvPr id="742" name="楕円 741">
          <a:extLst>
            <a:ext uri="{FF2B5EF4-FFF2-40B4-BE49-F238E27FC236}">
              <a16:creationId xmlns:a16="http://schemas.microsoft.com/office/drawing/2014/main" id="{A1610955-BDE4-437B-A3A0-4CFCEDF26A19}"/>
            </a:ext>
          </a:extLst>
        </xdr:cNvPr>
        <xdr:cNvSpPr/>
      </xdr:nvSpPr>
      <xdr:spPr>
        <a:xfrm>
          <a:off x="20383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10210</xdr:rowOff>
    </xdr:from>
    <xdr:to>
      <xdr:col>111</xdr:col>
      <xdr:colOff>177800</xdr:colOff>
      <xdr:row>85</xdr:row>
      <xdr:rowOff>76505</xdr:rowOff>
    </xdr:to>
    <xdr:cxnSp macro="">
      <xdr:nvCxnSpPr>
        <xdr:cNvPr id="743" name="直線コネクタ 742">
          <a:extLst>
            <a:ext uri="{FF2B5EF4-FFF2-40B4-BE49-F238E27FC236}">
              <a16:creationId xmlns:a16="http://schemas.microsoft.com/office/drawing/2014/main" id="{D0AC975D-0B52-4AE4-9CB5-C87A20BEF8D8}"/>
            </a:ext>
          </a:extLst>
        </xdr:cNvPr>
        <xdr:cNvCxnSpPr/>
      </xdr:nvCxnSpPr>
      <xdr:spPr>
        <a:xfrm flipV="1">
          <a:off x="20434300" y="14583460"/>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744" name="n_1aveValue【消防施設】&#10;一人当たり面積">
          <a:extLst>
            <a:ext uri="{FF2B5EF4-FFF2-40B4-BE49-F238E27FC236}">
              <a16:creationId xmlns:a16="http://schemas.microsoft.com/office/drawing/2014/main" id="{C083D987-7660-4E30-A56A-D995813B4E25}"/>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745" name="n_2aveValue【消防施設】&#10;一人当たり面積">
          <a:extLst>
            <a:ext uri="{FF2B5EF4-FFF2-40B4-BE49-F238E27FC236}">
              <a16:creationId xmlns:a16="http://schemas.microsoft.com/office/drawing/2014/main" id="{98EAC28C-9524-4F5D-AA04-388AEE72FB55}"/>
            </a:ext>
          </a:extLst>
        </xdr:cNvPr>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46" name="n_3aveValue【消防施設】&#10;一人当たり面積">
          <a:extLst>
            <a:ext uri="{FF2B5EF4-FFF2-40B4-BE49-F238E27FC236}">
              <a16:creationId xmlns:a16="http://schemas.microsoft.com/office/drawing/2014/main" id="{E99B6535-03C6-40F2-B45D-3DCD092217CB}"/>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747" name="n_4aveValue【消防施設】&#10;一人当たり面積">
          <a:extLst>
            <a:ext uri="{FF2B5EF4-FFF2-40B4-BE49-F238E27FC236}">
              <a16:creationId xmlns:a16="http://schemas.microsoft.com/office/drawing/2014/main" id="{7EFF68A9-68F2-4F7A-84FB-9ADCF6B3ABED}"/>
            </a:ext>
          </a:extLst>
        </xdr:cNvPr>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77537</xdr:rowOff>
    </xdr:from>
    <xdr:ext cx="469744" cy="259045"/>
    <xdr:sp macro="" textlink="">
      <xdr:nvSpPr>
        <xdr:cNvPr id="748" name="n_1mainValue【消防施設】&#10;一人当たり面積">
          <a:extLst>
            <a:ext uri="{FF2B5EF4-FFF2-40B4-BE49-F238E27FC236}">
              <a16:creationId xmlns:a16="http://schemas.microsoft.com/office/drawing/2014/main" id="{A8BEA716-F45F-4046-A33D-AF76380D1951}"/>
            </a:ext>
          </a:extLst>
        </xdr:cNvPr>
        <xdr:cNvSpPr txBox="1"/>
      </xdr:nvSpPr>
      <xdr:spPr>
        <a:xfrm>
          <a:off x="21075727" y="143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143832</xdr:rowOff>
    </xdr:from>
    <xdr:ext cx="469744" cy="259045"/>
    <xdr:sp macro="" textlink="">
      <xdr:nvSpPr>
        <xdr:cNvPr id="749" name="n_2mainValue【消防施設】&#10;一人当たり面積">
          <a:extLst>
            <a:ext uri="{FF2B5EF4-FFF2-40B4-BE49-F238E27FC236}">
              <a16:creationId xmlns:a16="http://schemas.microsoft.com/office/drawing/2014/main" id="{40DF3569-9338-465A-B7C1-4624D0B45F1E}"/>
            </a:ext>
          </a:extLst>
        </xdr:cNvPr>
        <xdr:cNvSpPr txBox="1"/>
      </xdr:nvSpPr>
      <xdr:spPr>
        <a:xfrm>
          <a:off x="201994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CE9A9C3C-9E3B-4712-965F-76139CD769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16501726-D05E-4B44-8CC6-E60E555E9B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A14EF910-31AE-43C2-A159-C6F6E271EC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F3AA44CB-59B4-4A5D-B04E-C49EE00132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DAFE39EA-F131-4A6F-9104-D9E21E17FE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5020F42D-28FC-4B44-8C38-C85DEC4348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BC4C4106-1405-43DB-A46D-50828EED37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1358B5AA-E8B0-4C13-8CC6-84BEE6A799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a:extLst>
            <a:ext uri="{FF2B5EF4-FFF2-40B4-BE49-F238E27FC236}">
              <a16:creationId xmlns:a16="http://schemas.microsoft.com/office/drawing/2014/main" id="{ADDF524C-BF27-4425-AD16-B6DEF24FFC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id="{9929B2A3-0AAC-4906-A333-BDCBB664BB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a:extLst>
            <a:ext uri="{FF2B5EF4-FFF2-40B4-BE49-F238E27FC236}">
              <a16:creationId xmlns:a16="http://schemas.microsoft.com/office/drawing/2014/main" id="{8CCB8C79-496A-4363-A93D-09C3B54675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a:extLst>
            <a:ext uri="{FF2B5EF4-FFF2-40B4-BE49-F238E27FC236}">
              <a16:creationId xmlns:a16="http://schemas.microsoft.com/office/drawing/2014/main" id="{0A058406-7E14-4543-88FF-4C42DDFA80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a:extLst>
            <a:ext uri="{FF2B5EF4-FFF2-40B4-BE49-F238E27FC236}">
              <a16:creationId xmlns:a16="http://schemas.microsoft.com/office/drawing/2014/main" id="{11C0BDD6-70DA-4ADF-A421-F78468ADC6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a:extLst>
            <a:ext uri="{FF2B5EF4-FFF2-40B4-BE49-F238E27FC236}">
              <a16:creationId xmlns:a16="http://schemas.microsoft.com/office/drawing/2014/main" id="{EBF22213-4561-4A94-8979-242EFAA577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a:extLst>
            <a:ext uri="{FF2B5EF4-FFF2-40B4-BE49-F238E27FC236}">
              <a16:creationId xmlns:a16="http://schemas.microsoft.com/office/drawing/2014/main" id="{5CE8E1D1-0327-4079-B80A-299F495050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a:extLst>
            <a:ext uri="{FF2B5EF4-FFF2-40B4-BE49-F238E27FC236}">
              <a16:creationId xmlns:a16="http://schemas.microsoft.com/office/drawing/2014/main" id="{C30D1A91-6492-42A4-957B-3A39F36C4E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a:extLst>
            <a:ext uri="{FF2B5EF4-FFF2-40B4-BE49-F238E27FC236}">
              <a16:creationId xmlns:a16="http://schemas.microsoft.com/office/drawing/2014/main" id="{B90A57D4-B93F-4EDB-9BCF-EB0DB4D401B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a:extLst>
            <a:ext uri="{FF2B5EF4-FFF2-40B4-BE49-F238E27FC236}">
              <a16:creationId xmlns:a16="http://schemas.microsoft.com/office/drawing/2014/main" id="{0289B994-F2B4-4EEE-BCEB-0B8C95E95E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a:extLst>
            <a:ext uri="{FF2B5EF4-FFF2-40B4-BE49-F238E27FC236}">
              <a16:creationId xmlns:a16="http://schemas.microsoft.com/office/drawing/2014/main" id="{D4DC178B-D646-4F24-8DAE-52AA77161D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a:extLst>
            <a:ext uri="{FF2B5EF4-FFF2-40B4-BE49-F238E27FC236}">
              <a16:creationId xmlns:a16="http://schemas.microsoft.com/office/drawing/2014/main" id="{FAA77FF3-9FB3-4CE8-BFF6-568425774E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a:extLst>
            <a:ext uri="{FF2B5EF4-FFF2-40B4-BE49-F238E27FC236}">
              <a16:creationId xmlns:a16="http://schemas.microsoft.com/office/drawing/2014/main" id="{4DA97515-17FB-4119-897F-DD8F025B9F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a:extLst>
            <a:ext uri="{FF2B5EF4-FFF2-40B4-BE49-F238E27FC236}">
              <a16:creationId xmlns:a16="http://schemas.microsoft.com/office/drawing/2014/main" id="{1938F4A2-5F83-470D-A71D-A58DB422BD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a:extLst>
            <a:ext uri="{FF2B5EF4-FFF2-40B4-BE49-F238E27FC236}">
              <a16:creationId xmlns:a16="http://schemas.microsoft.com/office/drawing/2014/main" id="{61C7A473-7FAA-4C72-B64F-1CDF32D3A30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a:extLst>
            <a:ext uri="{FF2B5EF4-FFF2-40B4-BE49-F238E27FC236}">
              <a16:creationId xmlns:a16="http://schemas.microsoft.com/office/drawing/2014/main" id="{91E9C361-1709-47EB-9189-AD822E3E32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a:extLst>
            <a:ext uri="{FF2B5EF4-FFF2-40B4-BE49-F238E27FC236}">
              <a16:creationId xmlns:a16="http://schemas.microsoft.com/office/drawing/2014/main" id="{F1C7040A-2CC9-45F8-AA84-0F2014C611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75" name="直線コネクタ 774">
          <a:extLst>
            <a:ext uri="{FF2B5EF4-FFF2-40B4-BE49-F238E27FC236}">
              <a16:creationId xmlns:a16="http://schemas.microsoft.com/office/drawing/2014/main" id="{20F14F0D-30D2-45AB-95CE-4B972BDE7FE7}"/>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6" name="【庁舎】&#10;有形固定資産減価償却率最小値テキスト">
          <a:extLst>
            <a:ext uri="{FF2B5EF4-FFF2-40B4-BE49-F238E27FC236}">
              <a16:creationId xmlns:a16="http://schemas.microsoft.com/office/drawing/2014/main" id="{64F411B1-A036-4079-AD8F-137868CFD752}"/>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7" name="直線コネクタ 776">
          <a:extLst>
            <a:ext uri="{FF2B5EF4-FFF2-40B4-BE49-F238E27FC236}">
              <a16:creationId xmlns:a16="http://schemas.microsoft.com/office/drawing/2014/main" id="{8AD92668-E217-4770-8EDE-B33B39E09792}"/>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8" name="【庁舎】&#10;有形固定資産減価償却率最大値テキスト">
          <a:extLst>
            <a:ext uri="{FF2B5EF4-FFF2-40B4-BE49-F238E27FC236}">
              <a16:creationId xmlns:a16="http://schemas.microsoft.com/office/drawing/2014/main" id="{C40FCEAA-B44D-4782-A62E-27ADF7B9330B}"/>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9" name="直線コネクタ 778">
          <a:extLst>
            <a:ext uri="{FF2B5EF4-FFF2-40B4-BE49-F238E27FC236}">
              <a16:creationId xmlns:a16="http://schemas.microsoft.com/office/drawing/2014/main" id="{B88C3F6E-7ABE-43B1-8FD2-48632145067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80" name="【庁舎】&#10;有形固定資産減価償却率平均値テキスト">
          <a:extLst>
            <a:ext uri="{FF2B5EF4-FFF2-40B4-BE49-F238E27FC236}">
              <a16:creationId xmlns:a16="http://schemas.microsoft.com/office/drawing/2014/main" id="{D4D17334-4E70-42AF-AE91-2BD0FE852659}"/>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81" name="フローチャート: 判断 780">
          <a:extLst>
            <a:ext uri="{FF2B5EF4-FFF2-40B4-BE49-F238E27FC236}">
              <a16:creationId xmlns:a16="http://schemas.microsoft.com/office/drawing/2014/main" id="{16D0ACD4-4FE6-4319-8EAD-5A25AFFCA6A1}"/>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82" name="フローチャート: 判断 781">
          <a:extLst>
            <a:ext uri="{FF2B5EF4-FFF2-40B4-BE49-F238E27FC236}">
              <a16:creationId xmlns:a16="http://schemas.microsoft.com/office/drawing/2014/main" id="{DC6A7DE9-98C7-4538-8788-9E9C4103ECB7}"/>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83" name="フローチャート: 判断 782">
          <a:extLst>
            <a:ext uri="{FF2B5EF4-FFF2-40B4-BE49-F238E27FC236}">
              <a16:creationId xmlns:a16="http://schemas.microsoft.com/office/drawing/2014/main" id="{7F0ED202-DA0A-4F74-A1BB-9281CD8A8123}"/>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84" name="フローチャート: 判断 783">
          <a:extLst>
            <a:ext uri="{FF2B5EF4-FFF2-40B4-BE49-F238E27FC236}">
              <a16:creationId xmlns:a16="http://schemas.microsoft.com/office/drawing/2014/main" id="{9CA24D56-365C-4179-8402-F8A7DF72E95A}"/>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85" name="フローチャート: 判断 784">
          <a:extLst>
            <a:ext uri="{FF2B5EF4-FFF2-40B4-BE49-F238E27FC236}">
              <a16:creationId xmlns:a16="http://schemas.microsoft.com/office/drawing/2014/main" id="{F3E8DF3A-43BC-49B5-B952-BBB6E0E2C387}"/>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F7B7B21-E442-447E-BAA4-0FECD8556F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86C0C11B-688C-48B3-BBB6-ADCE5AEE55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26DD3E64-3D4D-405E-9624-8E9C9DFAE4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20475038-3D71-4B94-BDDF-F6EEFDE0B5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FF6125BF-F3C1-4FF3-84DA-FC7E4F05D9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791" name="楕円 790">
          <a:extLst>
            <a:ext uri="{FF2B5EF4-FFF2-40B4-BE49-F238E27FC236}">
              <a16:creationId xmlns:a16="http://schemas.microsoft.com/office/drawing/2014/main" id="{BE8C6B4D-90E8-46BF-85ED-FF8396583E3A}"/>
            </a:ext>
          </a:extLst>
        </xdr:cNvPr>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792" name="【庁舎】&#10;有形固定資産減価償却率該当値テキスト">
          <a:extLst>
            <a:ext uri="{FF2B5EF4-FFF2-40B4-BE49-F238E27FC236}">
              <a16:creationId xmlns:a16="http://schemas.microsoft.com/office/drawing/2014/main" id="{401A0EC5-0325-4D27-8E4E-60726925DB20}"/>
            </a:ext>
          </a:extLst>
        </xdr:cNvPr>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793" name="楕円 792">
          <a:extLst>
            <a:ext uri="{FF2B5EF4-FFF2-40B4-BE49-F238E27FC236}">
              <a16:creationId xmlns:a16="http://schemas.microsoft.com/office/drawing/2014/main" id="{39C71772-3867-4153-963F-3650397850FE}"/>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107</xdr:row>
      <xdr:rowOff>9252</xdr:rowOff>
    </xdr:to>
    <xdr:cxnSp macro="">
      <xdr:nvCxnSpPr>
        <xdr:cNvPr id="794" name="直線コネクタ 793">
          <a:extLst>
            <a:ext uri="{FF2B5EF4-FFF2-40B4-BE49-F238E27FC236}">
              <a16:creationId xmlns:a16="http://schemas.microsoft.com/office/drawing/2014/main" id="{768A394F-3106-455F-8DA1-62DB98B6716C}"/>
            </a:ext>
          </a:extLst>
        </xdr:cNvPr>
        <xdr:cNvCxnSpPr/>
      </xdr:nvCxnSpPr>
      <xdr:spPr>
        <a:xfrm>
          <a:off x="15481300" y="18218876"/>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795" name="楕円 794">
          <a:extLst>
            <a:ext uri="{FF2B5EF4-FFF2-40B4-BE49-F238E27FC236}">
              <a16:creationId xmlns:a16="http://schemas.microsoft.com/office/drawing/2014/main" id="{27683C32-F25E-4EA8-BA1F-52E37923654B}"/>
            </a:ext>
          </a:extLst>
        </xdr:cNvPr>
        <xdr:cNvSpPr/>
      </xdr:nvSpPr>
      <xdr:spPr>
        <a:xfrm>
          <a:off x="14541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106</xdr:row>
      <xdr:rowOff>45176</xdr:rowOff>
    </xdr:to>
    <xdr:cxnSp macro="">
      <xdr:nvCxnSpPr>
        <xdr:cNvPr id="796" name="直線コネクタ 795">
          <a:extLst>
            <a:ext uri="{FF2B5EF4-FFF2-40B4-BE49-F238E27FC236}">
              <a16:creationId xmlns:a16="http://schemas.microsoft.com/office/drawing/2014/main" id="{061C507E-FD78-4397-B5D2-F08453E550CA}"/>
            </a:ext>
          </a:extLst>
        </xdr:cNvPr>
        <xdr:cNvCxnSpPr/>
      </xdr:nvCxnSpPr>
      <xdr:spPr>
        <a:xfrm>
          <a:off x="14592300" y="1803926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97" name="n_1aveValue【庁舎】&#10;有形固定資産減価償却率">
          <a:extLst>
            <a:ext uri="{FF2B5EF4-FFF2-40B4-BE49-F238E27FC236}">
              <a16:creationId xmlns:a16="http://schemas.microsoft.com/office/drawing/2014/main" id="{36A8125C-DA71-4761-9BA1-8F6D91EC670B}"/>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8" name="n_2aveValue【庁舎】&#10;有形固定資産減価償却率">
          <a:extLst>
            <a:ext uri="{FF2B5EF4-FFF2-40B4-BE49-F238E27FC236}">
              <a16:creationId xmlns:a16="http://schemas.microsoft.com/office/drawing/2014/main" id="{9B5E1F36-4CE9-4D1F-B60F-4A0019A4C0E9}"/>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99" name="n_3aveValue【庁舎】&#10;有形固定資産減価償却率">
          <a:extLst>
            <a:ext uri="{FF2B5EF4-FFF2-40B4-BE49-F238E27FC236}">
              <a16:creationId xmlns:a16="http://schemas.microsoft.com/office/drawing/2014/main" id="{6CAEB5F9-2379-468B-BCCF-8AC8222484A6}"/>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00" name="n_4aveValue【庁舎】&#10;有形固定資産減価償却率">
          <a:extLst>
            <a:ext uri="{FF2B5EF4-FFF2-40B4-BE49-F238E27FC236}">
              <a16:creationId xmlns:a16="http://schemas.microsoft.com/office/drawing/2014/main" id="{A763C953-C710-49A5-938E-DB31B7F76FC1}"/>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801" name="n_1mainValue【庁舎】&#10;有形固定資産減価償却率">
          <a:extLst>
            <a:ext uri="{FF2B5EF4-FFF2-40B4-BE49-F238E27FC236}">
              <a16:creationId xmlns:a16="http://schemas.microsoft.com/office/drawing/2014/main" id="{CD635CF5-0E41-43E3-A28F-C76BAED087E9}"/>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78939</xdr:rowOff>
    </xdr:from>
    <xdr:ext cx="405111" cy="259045"/>
    <xdr:sp macro="" textlink="">
      <xdr:nvSpPr>
        <xdr:cNvPr id="802" name="n_2mainValue【庁舎】&#10;有形固定資産減価償却率">
          <a:extLst>
            <a:ext uri="{FF2B5EF4-FFF2-40B4-BE49-F238E27FC236}">
              <a16:creationId xmlns:a16="http://schemas.microsoft.com/office/drawing/2014/main" id="{F93B037D-84C8-4926-AB19-CAEE814F2979}"/>
            </a:ext>
          </a:extLst>
        </xdr:cNvPr>
        <xdr:cNvSpPr txBox="1"/>
      </xdr:nvSpPr>
      <xdr:spPr>
        <a:xfrm>
          <a:off x="14389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A4689F2-99D2-430A-9C13-85D06997B4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529BC55C-2FB5-4501-9A3F-FD40F42B30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724FB9A7-30D8-4B32-B027-808B7F899C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21BF135E-FA42-4939-BC40-4BE4462BA1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AACB8148-D5AC-42E3-BDB1-772152D0AF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8E1C5FF9-C598-4050-804E-315D9BD85B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7E9216AA-9EFF-4F54-9C4D-DB3587C0B3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83D30A6D-8EDF-45F6-88BA-CF28C890DD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3F322C60-B30B-46CD-BC48-0406346CF6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6D2FD4DE-614D-4821-8D30-5E0CD2D996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AA8010DD-9D2C-4F3B-83F1-8A89A07ACC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CB7EC094-B801-4C28-9545-BC740D6BAFC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7E238070-BCC2-4DD3-9031-B7756AB9F91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3CFE68DE-ED47-4C2A-83F6-9BB9BB6890D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592C1591-FB92-444D-9D1A-4C2357681F1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AA90C3FD-B5AD-489E-B25E-8705298F44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F5643C37-6CEA-4A5B-B5CE-3547282F570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8CB8EB51-A109-444B-B579-4DB50127A01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6B07D071-3549-48B4-BC47-A7C91915A0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CD9E5487-0C9A-47AF-92CF-3CB183BE6F8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DE5A8865-1763-4166-AD07-5EE8D1A78F0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1310691D-B666-402A-8E2D-F5F9C7C464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65C3F626-1B19-48F7-AAA9-41BA2E79EE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F4FE862F-1A89-4E25-82C2-9D1E1504C8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FA38E5D-5810-46E6-BC3F-EE956FA7FD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28" name="直線コネクタ 827">
          <a:extLst>
            <a:ext uri="{FF2B5EF4-FFF2-40B4-BE49-F238E27FC236}">
              <a16:creationId xmlns:a16="http://schemas.microsoft.com/office/drawing/2014/main" id="{21FC4BBD-D8D9-4471-A68B-87B0FC723A9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29" name="【庁舎】&#10;一人当たり面積最小値テキスト">
          <a:extLst>
            <a:ext uri="{FF2B5EF4-FFF2-40B4-BE49-F238E27FC236}">
              <a16:creationId xmlns:a16="http://schemas.microsoft.com/office/drawing/2014/main" id="{B7AE2E35-E458-48C3-8C79-03AE99C49135}"/>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30" name="直線コネクタ 829">
          <a:extLst>
            <a:ext uri="{FF2B5EF4-FFF2-40B4-BE49-F238E27FC236}">
              <a16:creationId xmlns:a16="http://schemas.microsoft.com/office/drawing/2014/main" id="{F1904B78-E70E-40F4-B2AB-2A7A14DFE3FA}"/>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31" name="【庁舎】&#10;一人当たり面積最大値テキスト">
          <a:extLst>
            <a:ext uri="{FF2B5EF4-FFF2-40B4-BE49-F238E27FC236}">
              <a16:creationId xmlns:a16="http://schemas.microsoft.com/office/drawing/2014/main" id="{2DDFD0DD-3B59-4C96-A904-01868E39A7B5}"/>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32" name="直線コネクタ 831">
          <a:extLst>
            <a:ext uri="{FF2B5EF4-FFF2-40B4-BE49-F238E27FC236}">
              <a16:creationId xmlns:a16="http://schemas.microsoft.com/office/drawing/2014/main" id="{3229E6AB-17C3-4605-8131-F5BA7D1143FC}"/>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33" name="【庁舎】&#10;一人当たり面積平均値テキスト">
          <a:extLst>
            <a:ext uri="{FF2B5EF4-FFF2-40B4-BE49-F238E27FC236}">
              <a16:creationId xmlns:a16="http://schemas.microsoft.com/office/drawing/2014/main" id="{F1E27512-9D01-4427-9ADE-8E741506C9F1}"/>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34" name="フローチャート: 判断 833">
          <a:extLst>
            <a:ext uri="{FF2B5EF4-FFF2-40B4-BE49-F238E27FC236}">
              <a16:creationId xmlns:a16="http://schemas.microsoft.com/office/drawing/2014/main" id="{C066874D-1D12-4E40-86DF-765A54BDC507}"/>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35" name="フローチャート: 判断 834">
          <a:extLst>
            <a:ext uri="{FF2B5EF4-FFF2-40B4-BE49-F238E27FC236}">
              <a16:creationId xmlns:a16="http://schemas.microsoft.com/office/drawing/2014/main" id="{7B026BEA-85CF-4628-846A-6288008F1CF7}"/>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36" name="フローチャート: 判断 835">
          <a:extLst>
            <a:ext uri="{FF2B5EF4-FFF2-40B4-BE49-F238E27FC236}">
              <a16:creationId xmlns:a16="http://schemas.microsoft.com/office/drawing/2014/main" id="{B3FA0934-EFB6-4AE6-9FB8-9CD2FE6C8908}"/>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37" name="フローチャート: 判断 836">
          <a:extLst>
            <a:ext uri="{FF2B5EF4-FFF2-40B4-BE49-F238E27FC236}">
              <a16:creationId xmlns:a16="http://schemas.microsoft.com/office/drawing/2014/main" id="{3686F978-C8A3-44F2-9002-C9623D1278C6}"/>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838" name="フローチャート: 判断 837">
          <a:extLst>
            <a:ext uri="{FF2B5EF4-FFF2-40B4-BE49-F238E27FC236}">
              <a16:creationId xmlns:a16="http://schemas.microsoft.com/office/drawing/2014/main" id="{62F3EB8C-735F-4685-A6A8-967F2BB850D6}"/>
            </a:ext>
          </a:extLst>
        </xdr:cNvPr>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A2B89C8-D4DA-4501-AFE2-7407352ED1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59AD7CC-F419-4C8F-A7A9-0F0C556C6E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D7A8494-8BE8-4550-9BBA-4A911A2FBF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1E34817-B50C-42D2-9F67-FAF1607376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33D8536-EB33-4812-B54C-CDC8F80B01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44" name="楕円 843">
          <a:extLst>
            <a:ext uri="{FF2B5EF4-FFF2-40B4-BE49-F238E27FC236}">
              <a16:creationId xmlns:a16="http://schemas.microsoft.com/office/drawing/2014/main" id="{7C66025B-66A2-474F-B066-128EA086C8BB}"/>
            </a:ext>
          </a:extLst>
        </xdr:cNvPr>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45" name="【庁舎】&#10;一人当たり面積該当値テキスト">
          <a:extLst>
            <a:ext uri="{FF2B5EF4-FFF2-40B4-BE49-F238E27FC236}">
              <a16:creationId xmlns:a16="http://schemas.microsoft.com/office/drawing/2014/main" id="{3D61C866-5604-49BD-B874-5936FE5EDCA4}"/>
            </a:ext>
          </a:extLst>
        </xdr:cNvPr>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87449</xdr:rowOff>
    </xdr:from>
    <xdr:to>
      <xdr:col>112</xdr:col>
      <xdr:colOff>38100</xdr:colOff>
      <xdr:row>105</xdr:row>
      <xdr:rowOff>17599</xdr:rowOff>
    </xdr:to>
    <xdr:sp macro="" textlink="">
      <xdr:nvSpPr>
        <xdr:cNvPr id="846" name="楕円 845">
          <a:extLst>
            <a:ext uri="{FF2B5EF4-FFF2-40B4-BE49-F238E27FC236}">
              <a16:creationId xmlns:a16="http://schemas.microsoft.com/office/drawing/2014/main" id="{2B1B118A-EDFE-4E3C-B23A-EEED88E210A0}"/>
            </a:ext>
          </a:extLst>
        </xdr:cNvPr>
        <xdr:cNvSpPr/>
      </xdr:nvSpPr>
      <xdr:spPr>
        <a:xfrm>
          <a:off x="2127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138249</xdr:rowOff>
    </xdr:to>
    <xdr:cxnSp macro="">
      <xdr:nvCxnSpPr>
        <xdr:cNvPr id="847" name="直線コネクタ 846">
          <a:extLst>
            <a:ext uri="{FF2B5EF4-FFF2-40B4-BE49-F238E27FC236}">
              <a16:creationId xmlns:a16="http://schemas.microsoft.com/office/drawing/2014/main" id="{B9A65868-5CE3-44A6-B358-4C553D61411B}"/>
            </a:ext>
          </a:extLst>
        </xdr:cNvPr>
        <xdr:cNvCxnSpPr/>
      </xdr:nvCxnSpPr>
      <xdr:spPr>
        <a:xfrm flipV="1">
          <a:off x="21323300" y="1796796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9616</xdr:rowOff>
    </xdr:from>
    <xdr:to>
      <xdr:col>107</xdr:col>
      <xdr:colOff>101600</xdr:colOff>
      <xdr:row>105</xdr:row>
      <xdr:rowOff>111216</xdr:rowOff>
    </xdr:to>
    <xdr:sp macro="" textlink="">
      <xdr:nvSpPr>
        <xdr:cNvPr id="848" name="楕円 847">
          <a:extLst>
            <a:ext uri="{FF2B5EF4-FFF2-40B4-BE49-F238E27FC236}">
              <a16:creationId xmlns:a16="http://schemas.microsoft.com/office/drawing/2014/main" id="{91575361-5C18-4150-8DC2-895DEF17F721}"/>
            </a:ext>
          </a:extLst>
        </xdr:cNvPr>
        <xdr:cNvSpPr/>
      </xdr:nvSpPr>
      <xdr:spPr>
        <a:xfrm>
          <a:off x="20383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105</xdr:row>
      <xdr:rowOff>60416</xdr:rowOff>
    </xdr:to>
    <xdr:cxnSp macro="">
      <xdr:nvCxnSpPr>
        <xdr:cNvPr id="849" name="直線コネクタ 848">
          <a:extLst>
            <a:ext uri="{FF2B5EF4-FFF2-40B4-BE49-F238E27FC236}">
              <a16:creationId xmlns:a16="http://schemas.microsoft.com/office/drawing/2014/main" id="{25243BDC-328E-4773-8275-BBDBD181FFED}"/>
            </a:ext>
          </a:extLst>
        </xdr:cNvPr>
        <xdr:cNvCxnSpPr/>
      </xdr:nvCxnSpPr>
      <xdr:spPr>
        <a:xfrm flipV="1">
          <a:off x="20434300" y="17969049"/>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50" name="n_1aveValue【庁舎】&#10;一人当たり面積">
          <a:extLst>
            <a:ext uri="{FF2B5EF4-FFF2-40B4-BE49-F238E27FC236}">
              <a16:creationId xmlns:a16="http://schemas.microsoft.com/office/drawing/2014/main" id="{42711CFE-3E9D-4150-B9A1-2D8FA95E1B73}"/>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51" name="n_2aveValue【庁舎】&#10;一人当たり面積">
          <a:extLst>
            <a:ext uri="{FF2B5EF4-FFF2-40B4-BE49-F238E27FC236}">
              <a16:creationId xmlns:a16="http://schemas.microsoft.com/office/drawing/2014/main" id="{66E3F40A-69EA-4AFA-AF55-BF12018C66DA}"/>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52" name="n_3aveValue【庁舎】&#10;一人当たり面積">
          <a:extLst>
            <a:ext uri="{FF2B5EF4-FFF2-40B4-BE49-F238E27FC236}">
              <a16:creationId xmlns:a16="http://schemas.microsoft.com/office/drawing/2014/main" id="{2363A9E7-2854-4438-A17A-4BDD6CCF317E}"/>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853" name="n_4aveValue【庁舎】&#10;一人当たり面積">
          <a:extLst>
            <a:ext uri="{FF2B5EF4-FFF2-40B4-BE49-F238E27FC236}">
              <a16:creationId xmlns:a16="http://schemas.microsoft.com/office/drawing/2014/main" id="{91303F66-BD17-4AA3-944D-F3AE6A2A8EA7}"/>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34126</xdr:rowOff>
    </xdr:from>
    <xdr:ext cx="469744" cy="259045"/>
    <xdr:sp macro="" textlink="">
      <xdr:nvSpPr>
        <xdr:cNvPr id="854" name="n_1mainValue【庁舎】&#10;一人当たり面積">
          <a:extLst>
            <a:ext uri="{FF2B5EF4-FFF2-40B4-BE49-F238E27FC236}">
              <a16:creationId xmlns:a16="http://schemas.microsoft.com/office/drawing/2014/main" id="{04AE513E-77AA-492D-8A6A-2397B389791F}"/>
            </a:ext>
          </a:extLst>
        </xdr:cNvPr>
        <xdr:cNvSpPr txBox="1"/>
      </xdr:nvSpPr>
      <xdr:spPr>
        <a:xfrm>
          <a:off x="21075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127743</xdr:rowOff>
    </xdr:from>
    <xdr:ext cx="469744" cy="259045"/>
    <xdr:sp macro="" textlink="">
      <xdr:nvSpPr>
        <xdr:cNvPr id="855" name="n_2mainValue【庁舎】&#10;一人当たり面積">
          <a:extLst>
            <a:ext uri="{FF2B5EF4-FFF2-40B4-BE49-F238E27FC236}">
              <a16:creationId xmlns:a16="http://schemas.microsoft.com/office/drawing/2014/main" id="{3425D6F6-B4D1-4054-A6D0-1051307EDAB9}"/>
            </a:ext>
          </a:extLst>
        </xdr:cNvPr>
        <xdr:cNvSpPr txBox="1"/>
      </xdr:nvSpPr>
      <xdr:spPr>
        <a:xfrm>
          <a:off x="20199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6ED673CC-779F-4A29-991F-0CF6EBC2DB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186C361B-5A59-457A-81CE-23079E817A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D78330D1-02B6-4704-AEE1-33BBAC3D07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本庁舎は、昭和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年度に建設され、法定耐用年数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地球温暖化防止対策（二酸化炭素の削減）とエネルギー使用量の削減（ランニングコストの削減）、町民が安全に利用できるよう、劣化・損傷などにより安全面での危険性が認められた箇所を優先的に修繕するため、老朽化した空調・水道・電気設備の更新を行い、光熱水費の縮減、使用年数の延長、保全費用の平準化を図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柿木庁舎は、平成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年度に建設され、大規模修繕の実施目安とされる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年が近づいてきている。本庁舎同様、平成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年度に予防保全的に空調・電気設備の更新を行い、光熱水費の縮減、使用年数の延長、保全費用の平準化を図った。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施設類型</a:t>
          </a:r>
          <a:r>
            <a:rPr kumimoji="1" lang="en-US" altLang="ja-JP" sz="1300">
              <a:effectLst/>
              <a:latin typeface="ＭＳ Ｐゴシック" panose="020B0600070205080204" pitchFamily="50" charset="-128"/>
              <a:ea typeface="ＭＳ Ｐゴシック" panose="020B0600070205080204" pitchFamily="50" charset="-128"/>
            </a:rPr>
            <a:t>【</a:t>
          </a:r>
          <a:r>
            <a:rPr kumimoji="1" lang="ja-JP" altLang="en-US" sz="1300">
              <a:effectLst/>
              <a:latin typeface="ＭＳ Ｐゴシック" panose="020B0600070205080204" pitchFamily="50" charset="-128"/>
              <a:ea typeface="ＭＳ Ｐゴシック" panose="020B0600070205080204" pitchFamily="50" charset="-128"/>
            </a:rPr>
            <a:t>市民会館</a:t>
          </a:r>
          <a:r>
            <a:rPr kumimoji="1" lang="en-US" altLang="ja-JP" sz="1300">
              <a:effectLst/>
              <a:latin typeface="ＭＳ Ｐゴシック" panose="020B0600070205080204" pitchFamily="50" charset="-128"/>
              <a:ea typeface="ＭＳ Ｐゴシック" panose="020B0600070205080204" pitchFamily="50" charset="-128"/>
            </a:rPr>
            <a:t>】</a:t>
          </a:r>
          <a:r>
            <a:rPr kumimoji="1" lang="ja-JP" altLang="en-US" sz="1300">
              <a:effectLst/>
              <a:latin typeface="ＭＳ Ｐゴシック" panose="020B0600070205080204" pitchFamily="50" charset="-128"/>
              <a:ea typeface="ＭＳ Ｐゴシック" panose="020B0600070205080204" pitchFamily="50" charset="-128"/>
            </a:rPr>
            <a:t>の対象施設である地域資源総合管理施設（ふれあい会館）は、平成</a:t>
          </a:r>
          <a:r>
            <a:rPr kumimoji="1" lang="en-US" altLang="ja-JP" sz="1300">
              <a:effectLst/>
              <a:latin typeface="ＭＳ Ｐゴシック" panose="020B0600070205080204" pitchFamily="50" charset="-128"/>
              <a:ea typeface="ＭＳ Ｐゴシック" panose="020B0600070205080204" pitchFamily="50" charset="-128"/>
            </a:rPr>
            <a:t>7</a:t>
          </a:r>
          <a:r>
            <a:rPr kumimoji="1" lang="ja-JP" altLang="en-US" sz="1300">
              <a:effectLst/>
              <a:latin typeface="ＭＳ Ｐゴシック" panose="020B0600070205080204" pitchFamily="50" charset="-128"/>
              <a:ea typeface="ＭＳ Ｐゴシック" panose="020B0600070205080204" pitchFamily="50" charset="-128"/>
            </a:rPr>
            <a:t>年度に建設され、大規模修繕の実施目安とされる</a:t>
          </a:r>
          <a:r>
            <a:rPr kumimoji="1" lang="en-US" altLang="ja-JP" sz="1300">
              <a:effectLst/>
              <a:latin typeface="ＭＳ Ｐゴシック" panose="020B0600070205080204" pitchFamily="50" charset="-128"/>
              <a:ea typeface="ＭＳ Ｐゴシック" panose="020B0600070205080204" pitchFamily="50" charset="-128"/>
            </a:rPr>
            <a:t>30</a:t>
          </a:r>
          <a:r>
            <a:rPr kumimoji="1" lang="ja-JP" altLang="en-US" sz="1300">
              <a:effectLst/>
              <a:latin typeface="ＭＳ Ｐゴシック" panose="020B0600070205080204" pitchFamily="50" charset="-128"/>
              <a:ea typeface="ＭＳ Ｐゴシック" panose="020B0600070205080204" pitchFamily="50" charset="-128"/>
            </a:rPr>
            <a:t>年が近づいてきている。令和</a:t>
          </a:r>
          <a:r>
            <a:rPr kumimoji="1" lang="en-US" altLang="ja-JP" sz="1300">
              <a:effectLst/>
              <a:latin typeface="ＭＳ Ｐゴシック" panose="020B0600070205080204" pitchFamily="50" charset="-128"/>
              <a:ea typeface="ＭＳ Ｐゴシック" panose="020B0600070205080204" pitchFamily="50" charset="-128"/>
            </a:rPr>
            <a:t>3</a:t>
          </a:r>
          <a:r>
            <a:rPr kumimoji="1" lang="ja-JP" altLang="en-US" sz="1300">
              <a:effectLst/>
              <a:latin typeface="ＭＳ Ｐゴシック" panose="020B0600070205080204" pitchFamily="50" charset="-128"/>
              <a:ea typeface="ＭＳ Ｐゴシック" panose="020B0600070205080204" pitchFamily="50" charset="-128"/>
            </a:rPr>
            <a:t>年度よりレジリエンス強化型ＺＥＢ化工事を実施予定であり、老朽化した空調・電気設備の更新を行い、光熱費削減、施設の長寿命化を図る。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effectLst/>
            <a:latin typeface="+mn-lt"/>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関連の扶助費の増加、特別会計への繰出金の増加、過去の普通建設事業に伴う地方債借入による公債費の増加等により、経常経費が増加傾向にある。また、合併算定替による段階的な引き下げによる地方交付税の減少もあり、財政の硬直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156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121666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月の県知事選挙及び</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月の第</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回参議院議員通常選挙の選挙事務対応、</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月に発生した建物大規模火災の対応、</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月及び</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月の台風接近時の避難所対応等により時間外勤務手当が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月に発生した建物大規模火災により発生した産業廃棄物の処分料、及び新規事業である地域商社設立に係る委託料等を含めて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施策や事務事業を厳選し最適化すべく、限られた行政資源の効率化に努める。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156842</xdr:rowOff>
    </xdr:from>
    <xdr:to>
      <xdr:col>23</xdr:col>
      <xdr:colOff>133350</xdr:colOff>
      <xdr:row>85</xdr:row>
      <xdr:rowOff>46554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58642"/>
          <a:ext cx="838200" cy="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135234</xdr:rowOff>
    </xdr:from>
    <xdr:to>
      <xdr:col>19</xdr:col>
      <xdr:colOff>133350</xdr:colOff>
      <xdr:row>84</xdr:row>
      <xdr:rowOff>156842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37034"/>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102654</xdr:rowOff>
    </xdr:from>
    <xdr:to>
      <xdr:col>15</xdr:col>
      <xdr:colOff>82550</xdr:colOff>
      <xdr:row>84</xdr:row>
      <xdr:rowOff>135234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04454"/>
          <a:ext cx="889000" cy="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69386</xdr:rowOff>
    </xdr:from>
    <xdr:to>
      <xdr:col>11</xdr:col>
      <xdr:colOff>31750</xdr:colOff>
      <xdr:row>84</xdr:row>
      <xdr:rowOff>102654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71186"/>
          <a:ext cx="889000" cy="3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167204</xdr:rowOff>
    </xdr:from>
    <xdr:to>
      <xdr:col>23</xdr:col>
      <xdr:colOff>184150</xdr:colOff>
      <xdr:row>85</xdr:row>
      <xdr:rowOff>97354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139281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4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106042</xdr:rowOff>
    </xdr:from>
    <xdr:to>
      <xdr:col>19</xdr:col>
      <xdr:colOff>184150</xdr:colOff>
      <xdr:row>85</xdr:row>
      <xdr:rowOff>36192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20969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9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84434</xdr:rowOff>
    </xdr:from>
    <xdr:to>
      <xdr:col>15</xdr:col>
      <xdr:colOff>133350</xdr:colOff>
      <xdr:row>85</xdr:row>
      <xdr:rowOff>14584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170811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51854</xdr:rowOff>
    </xdr:from>
    <xdr:to>
      <xdr:col>11</xdr:col>
      <xdr:colOff>82550</xdr:colOff>
      <xdr:row>84</xdr:row>
      <xdr:rowOff>153454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138231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4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18586</xdr:rowOff>
    </xdr:from>
    <xdr:to>
      <xdr:col>7</xdr:col>
      <xdr:colOff>31750</xdr:colOff>
      <xdr:row>84</xdr:row>
      <xdr:rowOff>120186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104963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0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45962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990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89</xdr:row>
      <xdr:rowOff>907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155099</xdr:rowOff>
    </xdr:from>
    <xdr:to>
      <xdr:col>81</xdr:col>
      <xdr:colOff>44450</xdr:colOff>
      <xdr:row>60</xdr:row>
      <xdr:rowOff>156305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42099"/>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155099</xdr:rowOff>
    </xdr:from>
    <xdr:to>
      <xdr:col>77</xdr:col>
      <xdr:colOff>44450</xdr:colOff>
      <xdr:row>60</xdr:row>
      <xdr:rowOff>156908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44209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130969</xdr:rowOff>
    </xdr:from>
    <xdr:to>
      <xdr:col>72</xdr:col>
      <xdr:colOff>203200</xdr:colOff>
      <xdr:row>60</xdr:row>
      <xdr:rowOff>156908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41796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106838</xdr:rowOff>
    </xdr:from>
    <xdr:to>
      <xdr:col>68</xdr:col>
      <xdr:colOff>152400</xdr:colOff>
      <xdr:row>60</xdr:row>
      <xdr:rowOff>130969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93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105505</xdr:rowOff>
    </xdr:from>
    <xdr:to>
      <xdr:col>81</xdr:col>
      <xdr:colOff>95250</xdr:colOff>
      <xdr:row>61</xdr:row>
      <xdr:rowOff>35655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77582</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104299</xdr:rowOff>
    </xdr:from>
    <xdr:to>
      <xdr:col>77</xdr:col>
      <xdr:colOff>95250</xdr:colOff>
      <xdr:row>61</xdr:row>
      <xdr:rowOff>34449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19226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7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106108</xdr:rowOff>
    </xdr:from>
    <xdr:to>
      <xdr:col>73</xdr:col>
      <xdr:colOff>44450</xdr:colOff>
      <xdr:row>61</xdr:row>
      <xdr:rowOff>36258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21035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80169</xdr:rowOff>
    </xdr:from>
    <xdr:to>
      <xdr:col>68</xdr:col>
      <xdr:colOff>203200</xdr:colOff>
      <xdr:row>61</xdr:row>
      <xdr:rowOff>10319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166546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56038</xdr:rowOff>
    </xdr:from>
    <xdr:to>
      <xdr:col>64</xdr:col>
      <xdr:colOff>152400</xdr:colOff>
      <xdr:row>60</xdr:row>
      <xdr:rowOff>157638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167815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単年度を比較すると、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％と推移しており、これは、普通建設事業に伴う地方債借入により元利償還金が増加したこと、合併算定替による段階的な引き下げによる普通交付税が減少したことが要因である。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1524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919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県平均は下回っているものの類似団体平均を大きく上回っており、年々悪化傾向にある。</a:t>
          </a:r>
        </a:p>
        <a:p>
          <a:r>
            <a:rPr kumimoji="1" lang="ja-JP" altLang="en-US" sz="1300">
              <a:latin typeface="ＭＳ Ｐゴシック" panose="020B0600070205080204" pitchFamily="50" charset="-128"/>
              <a:ea typeface="ＭＳ Ｐゴシック" panose="020B0600070205080204" pitchFamily="50" charset="-128"/>
            </a:rPr>
            <a:t>　本年度は、中学校校舎改修及び障がい者総合支援センター建設等の大型普通建設事業に伴う地方債借入等により地方債残高が増加したこと、一方で、地方創生事業及び医療福祉支援事業等への充当により充当可能基金残高が減少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年度以降も、充当可能基金の減少が続き、悪化すると見込まれるため行政コストの削減に努める。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152495</xdr:rowOff>
    </xdr:from>
    <xdr:to>
      <xdr:col>81</xdr:col>
      <xdr:colOff>44450</xdr:colOff>
      <xdr:row>17</xdr:row>
      <xdr:rowOff>73342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895695"/>
          <a:ext cx="8382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72866</xdr:rowOff>
    </xdr:from>
    <xdr:to>
      <xdr:col>77</xdr:col>
      <xdr:colOff>44450</xdr:colOff>
      <xdr:row>16</xdr:row>
      <xdr:rowOff>152495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1606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41497</xdr:rowOff>
    </xdr:from>
    <xdr:to>
      <xdr:col>72</xdr:col>
      <xdr:colOff>203200</xdr:colOff>
      <xdr:row>16</xdr:row>
      <xdr:rowOff>72866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7846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162274</xdr:rowOff>
    </xdr:from>
    <xdr:to>
      <xdr:col>68</xdr:col>
      <xdr:colOff>152400</xdr:colOff>
      <xdr:row>16</xdr:row>
      <xdr:rowOff>41497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3402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22542</xdr:rowOff>
    </xdr:from>
    <xdr:to>
      <xdr:col>81</xdr:col>
      <xdr:colOff>95250</xdr:colOff>
      <xdr:row>17</xdr:row>
      <xdr:rowOff>124142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166069</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90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101695</xdr:rowOff>
    </xdr:from>
    <xdr:to>
      <xdr:col>77</xdr:col>
      <xdr:colOff>95250</xdr:colOff>
      <xdr:row>17</xdr:row>
      <xdr:rowOff>31845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16622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3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22066</xdr:rowOff>
    </xdr:from>
    <xdr:to>
      <xdr:col>73</xdr:col>
      <xdr:colOff>44450</xdr:colOff>
      <xdr:row>16</xdr:row>
      <xdr:rowOff>123666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108443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5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162147</xdr:rowOff>
    </xdr:from>
    <xdr:to>
      <xdr:col>68</xdr:col>
      <xdr:colOff>203200</xdr:colOff>
      <xdr:row>16</xdr:row>
      <xdr:rowOff>92297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77074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111474</xdr:rowOff>
    </xdr:from>
    <xdr:to>
      <xdr:col>64</xdr:col>
      <xdr:colOff>152400</xdr:colOff>
      <xdr:row>16</xdr:row>
      <xdr:rowOff>41624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26401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県平均と比較して高めの傾向である。近年は同程度の水準で推移しているものの、最小の経費で最大の効果を挙げること、常に組織及び運営の合理化に努めること、そして職員数を厳格に管理することは行政の使命であり、住民ニーズに対応した経営体としての組織のあり方が求められていることを踏まえ、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％となったものの、類似団体平均や県平均よりも高い水準である。</a:t>
          </a:r>
        </a:p>
        <a:p>
          <a:r>
            <a:rPr kumimoji="1" lang="ja-JP" altLang="en-US" sz="1300">
              <a:latin typeface="ＭＳ Ｐゴシック" panose="020B0600070205080204" pitchFamily="50" charset="-128"/>
              <a:ea typeface="ＭＳ Ｐゴシック" panose="020B0600070205080204" pitchFamily="50" charset="-128"/>
            </a:rPr>
            <a:t>　要因としては、経常的物件費（うち一般財源）が増加したものの、経常的収入がそれ以上に増加したためである。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41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844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15</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472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要因としては、保育料の無償化、高校卒業までの子ども医療費の全額助成、福祉事務所設置による生活扶助費等が考えられる。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4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52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また、下水道事業特別会計及び農業集落排水事業特別会計への繰出金も財政を圧迫している。</a:t>
          </a:r>
        </a:p>
        <a:p>
          <a:r>
            <a:rPr kumimoji="1" lang="ja-JP" altLang="en-US" sz="1300">
              <a:latin typeface="ＭＳ Ｐゴシック" panose="020B0600070205080204" pitchFamily="50" charset="-128"/>
              <a:ea typeface="ＭＳ Ｐゴシック" panose="020B0600070205080204" pitchFamily="50" charset="-128"/>
            </a:rPr>
            <a:t>　一般会計からの繰出金を抑制できるよう、保険税等の収納確保、医療及び介護費の適正化対策、受益者負担の見直し等に努める。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65278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24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37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33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144289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等県内の他市町村に比べて多くの事務を一部事務組合で運営し、負担金として支出するため、県平均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％よりも高い水準である。</a:t>
          </a:r>
        </a:p>
        <a:p>
          <a:r>
            <a:rPr kumimoji="1" lang="ja-JP" altLang="en-US" sz="1300">
              <a:latin typeface="ＭＳ Ｐゴシック" panose="020B0600070205080204" pitchFamily="50" charset="-128"/>
              <a:ea typeface="ＭＳ Ｐゴシック" panose="020B0600070205080204" pitchFamily="50" charset="-128"/>
            </a:rPr>
            <a:t>　一方、前年度より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要因としては、一部事務組合が所有する不燃物処理施設に係るの公債費が大幅に減少にともない、負担金が減少したためである。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149860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42418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86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年度に実施した大型普通建設事業に伴う地方債（合併特例事業債、過疎対策事業債）借入による元利償還が開始となり、前年度より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まで数値は横ばい傾向にあったが、新規地方債発行の増加により地方債残高は増加に転じており、今後公債費は増加することが確実であり、事業の必要性や事業効果を考慮し、起債に大きく依存することがないように、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76708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263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165863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55390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％となり、類似団体平均とほぼ同水準で推移している。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近年は児童福祉費及び高齢者福祉費等の社会保障関係経費が増大している。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159004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703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76</xdr:row>
      <xdr:rowOff>168148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168148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75</xdr:row>
      <xdr:rowOff>46990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69542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126001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161101</xdr:rowOff>
    </xdr:from>
    <xdr:to>
      <xdr:col>29</xdr:col>
      <xdr:colOff>127000</xdr:colOff>
      <xdr:row>15</xdr:row>
      <xdr:rowOff>14541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9026"/>
          <a:ext cx="6477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14541</xdr:rowOff>
    </xdr:from>
    <xdr:to>
      <xdr:col>26</xdr:col>
      <xdr:colOff>50800</xdr:colOff>
      <xdr:row>15</xdr:row>
      <xdr:rowOff>86331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86331</xdr:rowOff>
    </xdr:from>
    <xdr:to>
      <xdr:col>22</xdr:col>
      <xdr:colOff>114300</xdr:colOff>
      <xdr:row>15</xdr:row>
      <xdr:rowOff>142676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5706"/>
          <a:ext cx="6985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142676</xdr:rowOff>
    </xdr:from>
    <xdr:to>
      <xdr:col>18</xdr:col>
      <xdr:colOff>177800</xdr:colOff>
      <xdr:row>16</xdr:row>
      <xdr:rowOff>27910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62051"/>
          <a:ext cx="6985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104726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110301</xdr:rowOff>
    </xdr:from>
    <xdr:to>
      <xdr:col>29</xdr:col>
      <xdr:colOff>177800</xdr:colOff>
      <xdr:row>15</xdr:row>
      <xdr:rowOff>40451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126828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135191</xdr:rowOff>
    </xdr:from>
    <xdr:to>
      <xdr:col>26</xdr:col>
      <xdr:colOff>101600</xdr:colOff>
      <xdr:row>15</xdr:row>
      <xdr:rowOff>65341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75518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35531</xdr:rowOff>
    </xdr:from>
    <xdr:to>
      <xdr:col>22</xdr:col>
      <xdr:colOff>165100</xdr:colOff>
      <xdr:row>15</xdr:row>
      <xdr:rowOff>137131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147308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91876</xdr:rowOff>
    </xdr:from>
    <xdr:to>
      <xdr:col>19</xdr:col>
      <xdr:colOff>38100</xdr:colOff>
      <xdr:row>16</xdr:row>
      <xdr:rowOff>22026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32203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148560</xdr:rowOff>
    </xdr:from>
    <xdr:to>
      <xdr:col>15</xdr:col>
      <xdr:colOff>101600</xdr:colOff>
      <xdr:row>16</xdr:row>
      <xdr:rowOff>78710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125285</xdr:rowOff>
    </xdr:from>
    <xdr:to>
      <xdr:col>29</xdr:col>
      <xdr:colOff>127000</xdr:colOff>
      <xdr:row>35</xdr:row>
      <xdr:rowOff>160898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5635"/>
          <a:ext cx="6477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160898</xdr:rowOff>
    </xdr:from>
    <xdr:to>
      <xdr:col>26</xdr:col>
      <xdr:colOff>50800</xdr:colOff>
      <xdr:row>35</xdr:row>
      <xdr:rowOff>273794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1248"/>
          <a:ext cx="698500" cy="11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219828</xdr:rowOff>
    </xdr:from>
    <xdr:to>
      <xdr:col>22</xdr:col>
      <xdr:colOff>114300</xdr:colOff>
      <xdr:row>35</xdr:row>
      <xdr:rowOff>273794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30178"/>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219828</xdr:rowOff>
    </xdr:from>
    <xdr:to>
      <xdr:col>18</xdr:col>
      <xdr:colOff>177800</xdr:colOff>
      <xdr:row>35</xdr:row>
      <xdr:rowOff>271606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30178"/>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74485</xdr:rowOff>
    </xdr:from>
    <xdr:to>
      <xdr:col>29</xdr:col>
      <xdr:colOff>177800</xdr:colOff>
      <xdr:row>35</xdr:row>
      <xdr:rowOff>176085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262462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110098</xdr:rowOff>
    </xdr:from>
    <xdr:to>
      <xdr:col>26</xdr:col>
      <xdr:colOff>101600</xdr:colOff>
      <xdr:row>35</xdr:row>
      <xdr:rowOff>211698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221875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222994</xdr:rowOff>
    </xdr:from>
    <xdr:to>
      <xdr:col>22</xdr:col>
      <xdr:colOff>165100</xdr:colOff>
      <xdr:row>35</xdr:row>
      <xdr:rowOff>324594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309371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1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169028</xdr:rowOff>
    </xdr:from>
    <xdr:to>
      <xdr:col>19</xdr:col>
      <xdr:colOff>38100</xdr:colOff>
      <xdr:row>35</xdr:row>
      <xdr:rowOff>270628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280805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220806</xdr:rowOff>
    </xdr:from>
    <xdr:to>
      <xdr:col>15</xdr:col>
      <xdr:colOff>101600</xdr:colOff>
      <xdr:row>35</xdr:row>
      <xdr:rowOff>322406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307183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48222</xdr:rowOff>
    </xdr:from>
    <xdr:to>
      <xdr:col>24</xdr:col>
      <xdr:colOff>63500</xdr:colOff>
      <xdr:row>34</xdr:row>
      <xdr:rowOff>58524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7522"/>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58524</xdr:rowOff>
    </xdr:from>
    <xdr:to>
      <xdr:col>19</xdr:col>
      <xdr:colOff>177800</xdr:colOff>
      <xdr:row>34</xdr:row>
      <xdr:rowOff>89080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782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89080</xdr:rowOff>
    </xdr:from>
    <xdr:to>
      <xdr:col>15</xdr:col>
      <xdr:colOff>50800</xdr:colOff>
      <xdr:row>34</xdr:row>
      <xdr:rowOff>167071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83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167071</xdr:rowOff>
    </xdr:from>
    <xdr:to>
      <xdr:col>10</xdr:col>
      <xdr:colOff>114300</xdr:colOff>
      <xdr:row>35</xdr:row>
      <xdr:rowOff>22344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637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168872</xdr:rowOff>
    </xdr:from>
    <xdr:to>
      <xdr:col>24</xdr:col>
      <xdr:colOff>114300</xdr:colOff>
      <xdr:row>34</xdr:row>
      <xdr:rowOff>99022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20299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7724</xdr:rowOff>
    </xdr:from>
    <xdr:to>
      <xdr:col>20</xdr:col>
      <xdr:colOff>38100</xdr:colOff>
      <xdr:row>34</xdr:row>
      <xdr:rowOff>109324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125851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38280</xdr:rowOff>
    </xdr:from>
    <xdr:to>
      <xdr:col>15</xdr:col>
      <xdr:colOff>101600</xdr:colOff>
      <xdr:row>34</xdr:row>
      <xdr:rowOff>139880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156407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116271</xdr:rowOff>
    </xdr:from>
    <xdr:to>
      <xdr:col>10</xdr:col>
      <xdr:colOff>165100</xdr:colOff>
      <xdr:row>35</xdr:row>
      <xdr:rowOff>46421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62948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142994</xdr:rowOff>
    </xdr:from>
    <xdr:to>
      <xdr:col>6</xdr:col>
      <xdr:colOff>38100</xdr:colOff>
      <xdr:row>35</xdr:row>
      <xdr:rowOff>73144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89671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7629</xdr:rowOff>
    </xdr:from>
    <xdr:to>
      <xdr:col>24</xdr:col>
      <xdr:colOff>63500</xdr:colOff>
      <xdr:row>55</xdr:row>
      <xdr:rowOff>71801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37379"/>
          <a:ext cx="8382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71801</xdr:rowOff>
    </xdr:from>
    <xdr:to>
      <xdr:col>19</xdr:col>
      <xdr:colOff>177800</xdr:colOff>
      <xdr:row>55</xdr:row>
      <xdr:rowOff>128942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1551"/>
          <a:ext cx="889000" cy="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70228</xdr:rowOff>
    </xdr:from>
    <xdr:to>
      <xdr:col>15</xdr:col>
      <xdr:colOff>50800</xdr:colOff>
      <xdr:row>55</xdr:row>
      <xdr:rowOff>128942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99978"/>
          <a:ext cx="889000" cy="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70228</xdr:rowOff>
    </xdr:from>
    <xdr:to>
      <xdr:col>10</xdr:col>
      <xdr:colOff>114300</xdr:colOff>
      <xdr:row>55</xdr:row>
      <xdr:rowOff>110124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99978"/>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128279</xdr:rowOff>
    </xdr:from>
    <xdr:to>
      <xdr:col>24</xdr:col>
      <xdr:colOff>114300</xdr:colOff>
      <xdr:row>55</xdr:row>
      <xdr:rowOff>58429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151156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3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21001</xdr:rowOff>
    </xdr:from>
    <xdr:to>
      <xdr:col>20</xdr:col>
      <xdr:colOff>38100</xdr:colOff>
      <xdr:row>55</xdr:row>
      <xdr:rowOff>122601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139128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78142</xdr:rowOff>
    </xdr:from>
    <xdr:to>
      <xdr:col>15</xdr:col>
      <xdr:colOff>101600</xdr:colOff>
      <xdr:row>56</xdr:row>
      <xdr:rowOff>8292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24819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8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19428</xdr:rowOff>
    </xdr:from>
    <xdr:to>
      <xdr:col>10</xdr:col>
      <xdr:colOff>165100</xdr:colOff>
      <xdr:row>55</xdr:row>
      <xdr:rowOff>121028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137555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59324</xdr:rowOff>
    </xdr:from>
    <xdr:to>
      <xdr:col>6</xdr:col>
      <xdr:colOff>38100</xdr:colOff>
      <xdr:row>55</xdr:row>
      <xdr:rowOff>160924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152051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8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26391</xdr:rowOff>
    </xdr:from>
    <xdr:to>
      <xdr:col>24</xdr:col>
      <xdr:colOff>63500</xdr:colOff>
      <xdr:row>77</xdr:row>
      <xdr:rowOff>74282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28041"/>
          <a:ext cx="8382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156731</xdr:rowOff>
    </xdr:from>
    <xdr:to>
      <xdr:col>19</xdr:col>
      <xdr:colOff>177800</xdr:colOff>
      <xdr:row>77</xdr:row>
      <xdr:rowOff>26391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844031"/>
          <a:ext cx="889000" cy="3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156731</xdr:rowOff>
    </xdr:from>
    <xdr:to>
      <xdr:col>15</xdr:col>
      <xdr:colOff>50800</xdr:colOff>
      <xdr:row>77</xdr:row>
      <xdr:rowOff>73864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844031"/>
          <a:ext cx="889000" cy="4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60833</xdr:rowOff>
    </xdr:from>
    <xdr:to>
      <xdr:col>10</xdr:col>
      <xdr:colOff>114300</xdr:colOff>
      <xdr:row>77</xdr:row>
      <xdr:rowOff>73864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91033"/>
          <a:ext cx="889000" cy="18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23482</xdr:rowOff>
    </xdr:from>
    <xdr:to>
      <xdr:col>24</xdr:col>
      <xdr:colOff>114300</xdr:colOff>
      <xdr:row>77</xdr:row>
      <xdr:rowOff>125082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147041</xdr:rowOff>
    </xdr:from>
    <xdr:to>
      <xdr:col>20</xdr:col>
      <xdr:colOff>38100</xdr:colOff>
      <xdr:row>77</xdr:row>
      <xdr:rowOff>77191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68318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26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105931</xdr:rowOff>
    </xdr:from>
    <xdr:to>
      <xdr:col>15</xdr:col>
      <xdr:colOff>101600</xdr:colOff>
      <xdr:row>75</xdr:row>
      <xdr:rowOff>36081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52608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23064</xdr:rowOff>
    </xdr:from>
    <xdr:to>
      <xdr:col>10</xdr:col>
      <xdr:colOff>165100</xdr:colOff>
      <xdr:row>77</xdr:row>
      <xdr:rowOff>124664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115791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10033</xdr:rowOff>
    </xdr:from>
    <xdr:to>
      <xdr:col>6</xdr:col>
      <xdr:colOff>38100</xdr:colOff>
      <xdr:row>76</xdr:row>
      <xdr:rowOff>111633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102760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52057</xdr:rowOff>
    </xdr:from>
    <xdr:to>
      <xdr:col>24</xdr:col>
      <xdr:colOff>63500</xdr:colOff>
      <xdr:row>92</xdr:row>
      <xdr:rowOff>1015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54007"/>
          <a:ext cx="8382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67627</xdr:rowOff>
    </xdr:from>
    <xdr:to>
      <xdr:col>19</xdr:col>
      <xdr:colOff>177800</xdr:colOff>
      <xdr:row>92</xdr:row>
      <xdr:rowOff>1015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669577"/>
          <a:ext cx="8890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67627</xdr:rowOff>
    </xdr:from>
    <xdr:to>
      <xdr:col>15</xdr:col>
      <xdr:colOff>50800</xdr:colOff>
      <xdr:row>92</xdr:row>
      <xdr:rowOff>25882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669577"/>
          <a:ext cx="8890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25882</xdr:rowOff>
    </xdr:from>
    <xdr:to>
      <xdr:col>10</xdr:col>
      <xdr:colOff>114300</xdr:colOff>
      <xdr:row>92</xdr:row>
      <xdr:rowOff>169075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99282"/>
          <a:ext cx="889000" cy="1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156939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1257</xdr:rowOff>
    </xdr:from>
    <xdr:to>
      <xdr:col>24</xdr:col>
      <xdr:colOff>114300</xdr:colOff>
      <xdr:row>91</xdr:row>
      <xdr:rowOff>102857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125734</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5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121665</xdr:rowOff>
    </xdr:from>
    <xdr:to>
      <xdr:col>20</xdr:col>
      <xdr:colOff>38100</xdr:colOff>
      <xdr:row>92</xdr:row>
      <xdr:rowOff>51815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68342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16827</xdr:rowOff>
    </xdr:from>
    <xdr:to>
      <xdr:col>15</xdr:col>
      <xdr:colOff>101600</xdr:colOff>
      <xdr:row>91</xdr:row>
      <xdr:rowOff>118427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134954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3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146532</xdr:rowOff>
    </xdr:from>
    <xdr:to>
      <xdr:col>10</xdr:col>
      <xdr:colOff>165100</xdr:colOff>
      <xdr:row>92</xdr:row>
      <xdr:rowOff>76682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93209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118275</xdr:rowOff>
    </xdr:from>
    <xdr:to>
      <xdr:col>6</xdr:col>
      <xdr:colOff>38100</xdr:colOff>
      <xdr:row>93</xdr:row>
      <xdr:rowOff>48425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64952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128495</xdr:rowOff>
    </xdr:from>
    <xdr:to>
      <xdr:col>55</xdr:col>
      <xdr:colOff>0</xdr:colOff>
      <xdr:row>35</xdr:row>
      <xdr:rowOff>144785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9245"/>
          <a:ext cx="8382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144785</xdr:rowOff>
    </xdr:from>
    <xdr:to>
      <xdr:col>50</xdr:col>
      <xdr:colOff>114300</xdr:colOff>
      <xdr:row>36</xdr:row>
      <xdr:rowOff>11769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45535"/>
          <a:ext cx="889000" cy="3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11769</xdr:rowOff>
    </xdr:from>
    <xdr:to>
      <xdr:col>45</xdr:col>
      <xdr:colOff>177800</xdr:colOff>
      <xdr:row>36</xdr:row>
      <xdr:rowOff>66577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3969"/>
          <a:ext cx="889000" cy="5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20129</xdr:rowOff>
    </xdr:from>
    <xdr:to>
      <xdr:col>41</xdr:col>
      <xdr:colOff>50800</xdr:colOff>
      <xdr:row>36</xdr:row>
      <xdr:rowOff>66577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92329"/>
          <a:ext cx="889000" cy="4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38357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77695</xdr:rowOff>
    </xdr:from>
    <xdr:to>
      <xdr:col>55</xdr:col>
      <xdr:colOff>50800</xdr:colOff>
      <xdr:row>36</xdr:row>
      <xdr:rowOff>7845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100572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2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93985</xdr:rowOff>
    </xdr:from>
    <xdr:to>
      <xdr:col>50</xdr:col>
      <xdr:colOff>165100</xdr:colOff>
      <xdr:row>36</xdr:row>
      <xdr:rowOff>24135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40662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132419</xdr:rowOff>
    </xdr:from>
    <xdr:to>
      <xdr:col>46</xdr:col>
      <xdr:colOff>38100</xdr:colOff>
      <xdr:row>36</xdr:row>
      <xdr:rowOff>62569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79096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0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15777</xdr:rowOff>
    </xdr:from>
    <xdr:to>
      <xdr:col>41</xdr:col>
      <xdr:colOff>101600</xdr:colOff>
      <xdr:row>36</xdr:row>
      <xdr:rowOff>117377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133904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140779</xdr:rowOff>
    </xdr:from>
    <xdr:to>
      <xdr:col>36</xdr:col>
      <xdr:colOff>165100</xdr:colOff>
      <xdr:row>36</xdr:row>
      <xdr:rowOff>70929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46715</xdr:rowOff>
    </xdr:from>
    <xdr:to>
      <xdr:col>55</xdr:col>
      <xdr:colOff>0</xdr:colOff>
      <xdr:row>58</xdr:row>
      <xdr:rowOff>65077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0815"/>
          <a:ext cx="8382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56830</xdr:rowOff>
    </xdr:from>
    <xdr:to>
      <xdr:col>50</xdr:col>
      <xdr:colOff>114300</xdr:colOff>
      <xdr:row>58</xdr:row>
      <xdr:rowOff>65077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0930"/>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47395</xdr:rowOff>
    </xdr:from>
    <xdr:to>
      <xdr:col>45</xdr:col>
      <xdr:colOff>177800</xdr:colOff>
      <xdr:row>58</xdr:row>
      <xdr:rowOff>56830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149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21895</xdr:rowOff>
    </xdr:from>
    <xdr:to>
      <xdr:col>41</xdr:col>
      <xdr:colOff>50800</xdr:colOff>
      <xdr:row>58</xdr:row>
      <xdr:rowOff>47395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5995"/>
          <a:ext cx="889000" cy="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107473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167365</xdr:rowOff>
    </xdr:from>
    <xdr:to>
      <xdr:col>55</xdr:col>
      <xdr:colOff>50800</xdr:colOff>
      <xdr:row>58</xdr:row>
      <xdr:rowOff>97515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126742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14277</xdr:rowOff>
    </xdr:from>
    <xdr:to>
      <xdr:col>50</xdr:col>
      <xdr:colOff>165100</xdr:colOff>
      <xdr:row>58</xdr:row>
      <xdr:rowOff>115877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132404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6030</xdr:rowOff>
    </xdr:from>
    <xdr:to>
      <xdr:col>46</xdr:col>
      <xdr:colOff>38100</xdr:colOff>
      <xdr:row>58</xdr:row>
      <xdr:rowOff>107630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124157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168045</xdr:rowOff>
    </xdr:from>
    <xdr:to>
      <xdr:col>41</xdr:col>
      <xdr:colOff>101600</xdr:colOff>
      <xdr:row>58</xdr:row>
      <xdr:rowOff>98195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114722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142545</xdr:rowOff>
    </xdr:from>
    <xdr:to>
      <xdr:col>36</xdr:col>
      <xdr:colOff>165100</xdr:colOff>
      <xdr:row>58</xdr:row>
      <xdr:rowOff>72695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9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64159</xdr:rowOff>
    </xdr:from>
    <xdr:to>
      <xdr:col>55</xdr:col>
      <xdr:colOff>0</xdr:colOff>
      <xdr:row>78</xdr:row>
      <xdr:rowOff>72392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37259"/>
          <a:ext cx="8382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72392</xdr:rowOff>
    </xdr:from>
    <xdr:to>
      <xdr:col>50</xdr:col>
      <xdr:colOff>114300</xdr:colOff>
      <xdr:row>79</xdr:row>
      <xdr:rowOff>8880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45492"/>
          <a:ext cx="8890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44786</xdr:rowOff>
    </xdr:from>
    <xdr:to>
      <xdr:col>45</xdr:col>
      <xdr:colOff>177800</xdr:colOff>
      <xdr:row>79</xdr:row>
      <xdr:rowOff>8880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17886"/>
          <a:ext cx="889000" cy="1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44786</xdr:rowOff>
    </xdr:from>
    <xdr:to>
      <xdr:col>41</xdr:col>
      <xdr:colOff>50800</xdr:colOff>
      <xdr:row>78</xdr:row>
      <xdr:rowOff>60558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17886"/>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13359</xdr:rowOff>
    </xdr:from>
    <xdr:to>
      <xdr:col>55</xdr:col>
      <xdr:colOff>50800</xdr:colOff>
      <xdr:row>78</xdr:row>
      <xdr:rowOff>114959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36236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21592</xdr:rowOff>
    </xdr:from>
    <xdr:to>
      <xdr:col>50</xdr:col>
      <xdr:colOff>165100</xdr:colOff>
      <xdr:row>78</xdr:row>
      <xdr:rowOff>123192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139719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129530</xdr:rowOff>
    </xdr:from>
    <xdr:to>
      <xdr:col>46</xdr:col>
      <xdr:colOff>38100</xdr:colOff>
      <xdr:row>79</xdr:row>
      <xdr:rowOff>59680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50807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165436</xdr:rowOff>
    </xdr:from>
    <xdr:to>
      <xdr:col>41</xdr:col>
      <xdr:colOff>101600</xdr:colOff>
      <xdr:row>78</xdr:row>
      <xdr:rowOff>95586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9758</xdr:rowOff>
    </xdr:from>
    <xdr:to>
      <xdr:col>36</xdr:col>
      <xdr:colOff>165100</xdr:colOff>
      <xdr:row>78</xdr:row>
      <xdr:rowOff>111358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127885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152403</xdr:rowOff>
    </xdr:from>
    <xdr:to>
      <xdr:col>55</xdr:col>
      <xdr:colOff>0</xdr:colOff>
      <xdr:row>99</xdr:row>
      <xdr:rowOff>23093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54503"/>
          <a:ext cx="8382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102668</xdr:rowOff>
    </xdr:from>
    <xdr:to>
      <xdr:col>50</xdr:col>
      <xdr:colOff>114300</xdr:colOff>
      <xdr:row>99</xdr:row>
      <xdr:rowOff>23093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4768"/>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102668</xdr:rowOff>
    </xdr:from>
    <xdr:to>
      <xdr:col>45</xdr:col>
      <xdr:colOff>177800</xdr:colOff>
      <xdr:row>98</xdr:row>
      <xdr:rowOff>157180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04768"/>
          <a:ext cx="889000" cy="5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98247</xdr:rowOff>
    </xdr:from>
    <xdr:to>
      <xdr:col>41</xdr:col>
      <xdr:colOff>50800</xdr:colOff>
      <xdr:row>98</xdr:row>
      <xdr:rowOff>157180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00347"/>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101603</xdr:rowOff>
    </xdr:from>
    <xdr:to>
      <xdr:col>55</xdr:col>
      <xdr:colOff>50800</xdr:colOff>
      <xdr:row>99</xdr:row>
      <xdr:rowOff>31753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60980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143743</xdr:rowOff>
    </xdr:from>
    <xdr:to>
      <xdr:col>50</xdr:col>
      <xdr:colOff>165100</xdr:colOff>
      <xdr:row>99</xdr:row>
      <xdr:rowOff>73893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51868</xdr:rowOff>
    </xdr:from>
    <xdr:to>
      <xdr:col>46</xdr:col>
      <xdr:colOff>38100</xdr:colOff>
      <xdr:row>98</xdr:row>
      <xdr:rowOff>153468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169995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2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106380</xdr:rowOff>
    </xdr:from>
    <xdr:to>
      <xdr:col>41</xdr:col>
      <xdr:colOff>101600</xdr:colOff>
      <xdr:row>99</xdr:row>
      <xdr:rowOff>36530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53057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6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47447</xdr:rowOff>
    </xdr:from>
    <xdr:to>
      <xdr:col>36</xdr:col>
      <xdr:colOff>165100</xdr:colOff>
      <xdr:row>98</xdr:row>
      <xdr:rowOff>149047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165574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2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119862</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496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119862</xdr:rowOff>
    </xdr:from>
    <xdr:to>
      <xdr:col>81</xdr:col>
      <xdr:colOff>50800</xdr:colOff>
      <xdr:row>38</xdr:row>
      <xdr:rowOff>138968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4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123346</xdr:rowOff>
    </xdr:from>
    <xdr:to>
      <xdr:col>76</xdr:col>
      <xdr:colOff>114300</xdr:colOff>
      <xdr:row>38</xdr:row>
      <xdr:rowOff>138968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844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117722</xdr:rowOff>
    </xdr:from>
    <xdr:to>
      <xdr:col>71</xdr:col>
      <xdr:colOff>177800</xdr:colOff>
      <xdr:row>38</xdr:row>
      <xdr:rowOff>123346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3282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69062</xdr:rowOff>
    </xdr:from>
    <xdr:to>
      <xdr:col>81</xdr:col>
      <xdr:colOff>101600</xdr:colOff>
      <xdr:row>38</xdr:row>
      <xdr:rowOff>170662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161789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88168</xdr:rowOff>
    </xdr:from>
    <xdr:to>
      <xdr:col>76</xdr:col>
      <xdr:colOff>165100</xdr:colOff>
      <xdr:row>39</xdr:row>
      <xdr:rowOff>18318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9445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72546</xdr:rowOff>
    </xdr:from>
    <xdr:to>
      <xdr:col>72</xdr:col>
      <xdr:colOff>38100</xdr:colOff>
      <xdr:row>39</xdr:row>
      <xdr:rowOff>2696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165273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66922</xdr:rowOff>
    </xdr:from>
    <xdr:to>
      <xdr:col>67</xdr:col>
      <xdr:colOff>101600</xdr:colOff>
      <xdr:row>38</xdr:row>
      <xdr:rowOff>168522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159649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22638</xdr:rowOff>
    </xdr:from>
    <xdr:to>
      <xdr:col>85</xdr:col>
      <xdr:colOff>127000</xdr:colOff>
      <xdr:row>76</xdr:row>
      <xdr:rowOff>8996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881388"/>
          <a:ext cx="838200" cy="1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28468</xdr:rowOff>
    </xdr:from>
    <xdr:to>
      <xdr:col>81</xdr:col>
      <xdr:colOff>50800</xdr:colOff>
      <xdr:row>76</xdr:row>
      <xdr:rowOff>8996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887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28468</xdr:rowOff>
    </xdr:from>
    <xdr:to>
      <xdr:col>76</xdr:col>
      <xdr:colOff>114300</xdr:colOff>
      <xdr:row>75</xdr:row>
      <xdr:rowOff>142311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887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39299</xdr:rowOff>
    </xdr:from>
    <xdr:to>
      <xdr:col>71</xdr:col>
      <xdr:colOff>177800</xdr:colOff>
      <xdr:row>75</xdr:row>
      <xdr:rowOff>142311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898049"/>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143288</xdr:rowOff>
    </xdr:from>
    <xdr:to>
      <xdr:col>85</xdr:col>
      <xdr:colOff>177800</xdr:colOff>
      <xdr:row>75</xdr:row>
      <xdr:rowOff>73438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166165</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6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129646</xdr:rowOff>
    </xdr:from>
    <xdr:to>
      <xdr:col>81</xdr:col>
      <xdr:colOff>101600</xdr:colOff>
      <xdr:row>76</xdr:row>
      <xdr:rowOff>59795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76323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149118</xdr:rowOff>
    </xdr:from>
    <xdr:to>
      <xdr:col>76</xdr:col>
      <xdr:colOff>165100</xdr:colOff>
      <xdr:row>75</xdr:row>
      <xdr:rowOff>79268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95795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61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91511</xdr:rowOff>
    </xdr:from>
    <xdr:to>
      <xdr:col>72</xdr:col>
      <xdr:colOff>38100</xdr:colOff>
      <xdr:row>76</xdr:row>
      <xdr:rowOff>21661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38188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159949</xdr:rowOff>
    </xdr:from>
    <xdr:to>
      <xdr:col>67</xdr:col>
      <xdr:colOff>101600</xdr:colOff>
      <xdr:row>75</xdr:row>
      <xdr:rowOff>90099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106626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6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21988</xdr:rowOff>
    </xdr:from>
    <xdr:to>
      <xdr:col>85</xdr:col>
      <xdr:colOff>127000</xdr:colOff>
      <xdr:row>99</xdr:row>
      <xdr:rowOff>22534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5538"/>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22534</xdr:rowOff>
    </xdr:from>
    <xdr:to>
      <xdr:col>81</xdr:col>
      <xdr:colOff>50800</xdr:colOff>
      <xdr:row>99</xdr:row>
      <xdr:rowOff>23182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60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23182</xdr:rowOff>
    </xdr:from>
    <xdr:to>
      <xdr:col>76</xdr:col>
      <xdr:colOff>114300</xdr:colOff>
      <xdr:row>99</xdr:row>
      <xdr:rowOff>23530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96732"/>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22330</xdr:rowOff>
    </xdr:from>
    <xdr:to>
      <xdr:col>71</xdr:col>
      <xdr:colOff>177800</xdr:colOff>
      <xdr:row>99</xdr:row>
      <xdr:rowOff>23530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95880"/>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142638</xdr:rowOff>
    </xdr:from>
    <xdr:to>
      <xdr:col>85</xdr:col>
      <xdr:colOff>177800</xdr:colOff>
      <xdr:row>99</xdr:row>
      <xdr:rowOff>72788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143184</xdr:rowOff>
    </xdr:from>
    <xdr:to>
      <xdr:col>81</xdr:col>
      <xdr:colOff>101600</xdr:colOff>
      <xdr:row>99</xdr:row>
      <xdr:rowOff>73334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64461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143832</xdr:rowOff>
    </xdr:from>
    <xdr:to>
      <xdr:col>76</xdr:col>
      <xdr:colOff>165100</xdr:colOff>
      <xdr:row>99</xdr:row>
      <xdr:rowOff>73982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65109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144180</xdr:rowOff>
    </xdr:from>
    <xdr:to>
      <xdr:col>72</xdr:col>
      <xdr:colOff>38100</xdr:colOff>
      <xdr:row>99</xdr:row>
      <xdr:rowOff>74330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65457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142980</xdr:rowOff>
    </xdr:from>
    <xdr:to>
      <xdr:col>67</xdr:col>
      <xdr:colOff>101600</xdr:colOff>
      <xdr:row>99</xdr:row>
      <xdr:rowOff>73130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122829</xdr:rowOff>
    </xdr:from>
    <xdr:to>
      <xdr:col>116</xdr:col>
      <xdr:colOff>63500</xdr:colOff>
      <xdr:row>58</xdr:row>
      <xdr:rowOff>124315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6692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120013</xdr:rowOff>
    </xdr:from>
    <xdr:to>
      <xdr:col>111</xdr:col>
      <xdr:colOff>177800</xdr:colOff>
      <xdr:row>58</xdr:row>
      <xdr:rowOff>122829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64113"/>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103302</xdr:rowOff>
    </xdr:from>
    <xdr:to>
      <xdr:col>107</xdr:col>
      <xdr:colOff>50800</xdr:colOff>
      <xdr:row>58</xdr:row>
      <xdr:rowOff>120013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4740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103302</xdr:rowOff>
    </xdr:from>
    <xdr:to>
      <xdr:col>102</xdr:col>
      <xdr:colOff>114300</xdr:colOff>
      <xdr:row>58</xdr:row>
      <xdr:rowOff>124178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47402"/>
          <a:ext cx="8890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73515</xdr:rowOff>
    </xdr:from>
    <xdr:to>
      <xdr:col>116</xdr:col>
      <xdr:colOff>114300</xdr:colOff>
      <xdr:row>59</xdr:row>
      <xdr:rowOff>3665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32892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72029</xdr:rowOff>
    </xdr:from>
    <xdr:to>
      <xdr:col>112</xdr:col>
      <xdr:colOff>38100</xdr:colOff>
      <xdr:row>59</xdr:row>
      <xdr:rowOff>2179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18706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69213</xdr:rowOff>
    </xdr:from>
    <xdr:to>
      <xdr:col>107</xdr:col>
      <xdr:colOff>101600</xdr:colOff>
      <xdr:row>58</xdr:row>
      <xdr:rowOff>170813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52502</xdr:rowOff>
    </xdr:from>
    <xdr:to>
      <xdr:col>102</xdr:col>
      <xdr:colOff>165100</xdr:colOff>
      <xdr:row>58</xdr:row>
      <xdr:rowOff>154102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170629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73378</xdr:rowOff>
    </xdr:from>
    <xdr:to>
      <xdr:col>98</xdr:col>
      <xdr:colOff>38100</xdr:colOff>
      <xdr:row>59</xdr:row>
      <xdr:rowOff>3528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166105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23393</xdr:rowOff>
    </xdr:from>
    <xdr:to>
      <xdr:col>116</xdr:col>
      <xdr:colOff>63500</xdr:colOff>
      <xdr:row>74</xdr:row>
      <xdr:rowOff>65748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10693"/>
          <a:ext cx="8382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65748</xdr:rowOff>
    </xdr:from>
    <xdr:to>
      <xdr:col>111</xdr:col>
      <xdr:colOff>177800</xdr:colOff>
      <xdr:row>74</xdr:row>
      <xdr:rowOff>80188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53048"/>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64706</xdr:rowOff>
    </xdr:from>
    <xdr:to>
      <xdr:col>107</xdr:col>
      <xdr:colOff>50800</xdr:colOff>
      <xdr:row>74</xdr:row>
      <xdr:rowOff>80188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80556"/>
          <a:ext cx="889000" cy="1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41605</xdr:rowOff>
    </xdr:from>
    <xdr:to>
      <xdr:col>102</xdr:col>
      <xdr:colOff>114300</xdr:colOff>
      <xdr:row>73</xdr:row>
      <xdr:rowOff>64706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57455"/>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144043</xdr:rowOff>
    </xdr:from>
    <xdr:to>
      <xdr:col>116</xdr:col>
      <xdr:colOff>114300</xdr:colOff>
      <xdr:row>74</xdr:row>
      <xdr:rowOff>74193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166920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14948</xdr:rowOff>
    </xdr:from>
    <xdr:to>
      <xdr:col>112</xdr:col>
      <xdr:colOff>38100</xdr:colOff>
      <xdr:row>74</xdr:row>
      <xdr:rowOff>116548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133075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29388</xdr:rowOff>
    </xdr:from>
    <xdr:to>
      <xdr:col>107</xdr:col>
      <xdr:colOff>101600</xdr:colOff>
      <xdr:row>74</xdr:row>
      <xdr:rowOff>130988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147515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13906</xdr:rowOff>
    </xdr:from>
    <xdr:to>
      <xdr:col>102</xdr:col>
      <xdr:colOff>165100</xdr:colOff>
      <xdr:row>73</xdr:row>
      <xdr:rowOff>115506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132033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162255</xdr:rowOff>
    </xdr:from>
    <xdr:to>
      <xdr:col>98</xdr:col>
      <xdr:colOff>38100</xdr:colOff>
      <xdr:row>73</xdr:row>
      <xdr:rowOff>92405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108932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2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西中国山地の厳しい山々に囲まれた中山間地域を抱える本町は、小規模集落が点在する典型的な過疎地域であり、平成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年国勢調査人口に基づく人口密度は</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㎞と、全国平均の</a:t>
          </a:r>
          <a:r>
            <a:rPr kumimoji="1" lang="en-US" altLang="ja-JP" sz="1300" baseline="0">
              <a:latin typeface="ＭＳ Ｐゴシック" panose="020B0600070205080204" pitchFamily="50" charset="-128"/>
              <a:ea typeface="ＭＳ Ｐゴシック" panose="020B0600070205080204" pitchFamily="50" charset="-128"/>
            </a:rPr>
            <a:t>340.8</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を大きく下回っているため、行政サービスを効率的に実施することが困難な面があることから、住民一人あたりのコストが高くなる傾向にある。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137,401</a:t>
          </a:r>
          <a:r>
            <a:rPr kumimoji="1" lang="ja-JP" altLang="en-US" sz="1300" baseline="0">
              <a:latin typeface="ＭＳ Ｐゴシック" panose="020B0600070205080204" pitchFamily="50" charset="-128"/>
              <a:ea typeface="ＭＳ Ｐゴシック" panose="020B0600070205080204" pitchFamily="50" charset="-128"/>
            </a:rPr>
            <a:t>円（前年度比</a:t>
          </a:r>
          <a:r>
            <a:rPr kumimoji="1" lang="en-US" altLang="ja-JP" sz="1300" baseline="0">
              <a:latin typeface="ＭＳ Ｐゴシック" panose="020B0600070205080204" pitchFamily="50" charset="-128"/>
              <a:ea typeface="ＭＳ Ｐゴシック" panose="020B0600070205080204" pitchFamily="50" charset="-128"/>
            </a:rPr>
            <a:t>9,481</a:t>
          </a:r>
          <a:r>
            <a:rPr kumimoji="1" lang="ja-JP" altLang="en-US" sz="1300" baseline="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福祉事務所設置による生活扶助費等が影響しており、今後も多額の経費を要するものと見込まれ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公債費は、過去の大型普通建設事業に伴う地方債（主に合併特例事業債、過疎対策事業債）借入による元利償還が開始となり、前年度より住民一人当たりのコストが</a:t>
          </a:r>
          <a:r>
            <a:rPr kumimoji="1" lang="en-US" altLang="ja-JP" sz="1300" baseline="0">
              <a:latin typeface="ＭＳ Ｐゴシック" panose="020B0600070205080204" pitchFamily="50" charset="-128"/>
              <a:ea typeface="ＭＳ Ｐゴシック" panose="020B0600070205080204" pitchFamily="50" charset="-128"/>
            </a:rPr>
            <a:t>34,516</a:t>
          </a:r>
          <a:r>
            <a:rPr kumimoji="1" lang="ja-JP" altLang="en-US" sz="1300" baseline="0">
              <a:latin typeface="ＭＳ Ｐゴシック" panose="020B0600070205080204" pitchFamily="50" charset="-128"/>
              <a:ea typeface="ＭＳ Ｐゴシック" panose="020B0600070205080204" pitchFamily="50" charset="-128"/>
            </a:rPr>
            <a:t>円増加した。新規地方債発行の増加により地方債残高は増加に転じており、今後公債費は増加することが確実であるため、新規地方債発行抑制、決算剰余金及び減債基金を活用した計画的な繰上償還の実施により、地方債残高の圧縮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6,280
6,063
336.50
7,159,236
6,981,076
167,090
3,809,376
8,469,234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167386</xdr:rowOff>
    </xdr:from>
    <xdr:to>
      <xdr:col>24</xdr:col>
      <xdr:colOff>63500</xdr:colOff>
      <xdr:row>33</xdr:row>
      <xdr:rowOff>33401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3786"/>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167386</xdr:rowOff>
    </xdr:from>
    <xdr:to>
      <xdr:col>19</xdr:col>
      <xdr:colOff>177800</xdr:colOff>
      <xdr:row>33</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3786"/>
          <a:ext cx="889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126746</xdr:rowOff>
    </xdr:from>
    <xdr:to>
      <xdr:col>15</xdr:col>
      <xdr:colOff>50800</xdr:colOff>
      <xdr:row>33</xdr:row>
      <xdr:rowOff>165227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459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165227</xdr:rowOff>
    </xdr:from>
    <xdr:to>
      <xdr:col>10</xdr:col>
      <xdr:colOff>114300</xdr:colOff>
      <xdr:row>33</xdr:row>
      <xdr:rowOff>168529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307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154051</xdr:rowOff>
    </xdr:from>
    <xdr:to>
      <xdr:col>24</xdr:col>
      <xdr:colOff>114300</xdr:colOff>
      <xdr:row>33</xdr:row>
      <xdr:rowOff>84201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5478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116586</xdr:rowOff>
    </xdr:from>
    <xdr:to>
      <xdr:col>20</xdr:col>
      <xdr:colOff>38100</xdr:colOff>
      <xdr:row>33</xdr:row>
      <xdr:rowOff>46736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63263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75946</xdr:rowOff>
    </xdr:from>
    <xdr:to>
      <xdr:col>15</xdr:col>
      <xdr:colOff>101600</xdr:colOff>
      <xdr:row>34</xdr:row>
      <xdr:rowOff>6096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22623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114427</xdr:rowOff>
    </xdr:from>
    <xdr:to>
      <xdr:col>10</xdr:col>
      <xdr:colOff>165100</xdr:colOff>
      <xdr:row>34</xdr:row>
      <xdr:rowOff>44577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61104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117729</xdr:rowOff>
    </xdr:from>
    <xdr:to>
      <xdr:col>6</xdr:col>
      <xdr:colOff>38100</xdr:colOff>
      <xdr:row>34</xdr:row>
      <xdr:rowOff>47879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39006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107089</xdr:rowOff>
    </xdr:from>
    <xdr:to>
      <xdr:col>24</xdr:col>
      <xdr:colOff>63500</xdr:colOff>
      <xdr:row>58</xdr:row>
      <xdr:rowOff>109294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1189"/>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64170</xdr:rowOff>
    </xdr:from>
    <xdr:to>
      <xdr:col>19</xdr:col>
      <xdr:colOff>177800</xdr:colOff>
      <xdr:row>58</xdr:row>
      <xdr:rowOff>109294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270"/>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64170</xdr:rowOff>
    </xdr:from>
    <xdr:to>
      <xdr:col>15</xdr:col>
      <xdr:colOff>50800</xdr:colOff>
      <xdr:row>58</xdr:row>
      <xdr:rowOff>117662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27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86190</xdr:rowOff>
    </xdr:from>
    <xdr:to>
      <xdr:col>10</xdr:col>
      <xdr:colOff>114300</xdr:colOff>
      <xdr:row>58</xdr:row>
      <xdr:rowOff>117662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0290"/>
          <a:ext cx="889000" cy="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56289</xdr:rowOff>
    </xdr:from>
    <xdr:to>
      <xdr:col>24</xdr:col>
      <xdr:colOff>114300</xdr:colOff>
      <xdr:row>58</xdr:row>
      <xdr:rowOff>157889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58494</xdr:rowOff>
    </xdr:from>
    <xdr:to>
      <xdr:col>20</xdr:col>
      <xdr:colOff>38100</xdr:colOff>
      <xdr:row>58</xdr:row>
      <xdr:rowOff>160094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13370</xdr:rowOff>
    </xdr:from>
    <xdr:to>
      <xdr:col>15</xdr:col>
      <xdr:colOff>101600</xdr:colOff>
      <xdr:row>58</xdr:row>
      <xdr:rowOff>114970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131497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66862</xdr:rowOff>
    </xdr:from>
    <xdr:to>
      <xdr:col>10</xdr:col>
      <xdr:colOff>165100</xdr:colOff>
      <xdr:row>58</xdr:row>
      <xdr:rowOff>168462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13539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35390</xdr:rowOff>
    </xdr:from>
    <xdr:to>
      <xdr:col>6</xdr:col>
      <xdr:colOff>38100</xdr:colOff>
      <xdr:row>58</xdr:row>
      <xdr:rowOff>136990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153517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20937</xdr:rowOff>
    </xdr:from>
    <xdr:to>
      <xdr:col>24</xdr:col>
      <xdr:colOff>63500</xdr:colOff>
      <xdr:row>72</xdr:row>
      <xdr:rowOff>46157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193887"/>
          <a:ext cx="838200" cy="1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46157</xdr:rowOff>
    </xdr:from>
    <xdr:to>
      <xdr:col>19</xdr:col>
      <xdr:colOff>177800</xdr:colOff>
      <xdr:row>73</xdr:row>
      <xdr:rowOff>78709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90557"/>
          <a:ext cx="889000" cy="20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78709</xdr:rowOff>
    </xdr:from>
    <xdr:to>
      <xdr:col>15</xdr:col>
      <xdr:colOff>50800</xdr:colOff>
      <xdr:row>73</xdr:row>
      <xdr:rowOff>79915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9455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79915</xdr:rowOff>
    </xdr:from>
    <xdr:to>
      <xdr:col>10</xdr:col>
      <xdr:colOff>114300</xdr:colOff>
      <xdr:row>73</xdr:row>
      <xdr:rowOff>144541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95765"/>
          <a:ext cx="889000" cy="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141587</xdr:rowOff>
    </xdr:from>
    <xdr:to>
      <xdr:col>24</xdr:col>
      <xdr:colOff>114300</xdr:colOff>
      <xdr:row>71</xdr:row>
      <xdr:rowOff>71737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94614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09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166807</xdr:rowOff>
    </xdr:from>
    <xdr:to>
      <xdr:col>20</xdr:col>
      <xdr:colOff>38100</xdr:colOff>
      <xdr:row>72</xdr:row>
      <xdr:rowOff>96957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113484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27909</xdr:rowOff>
    </xdr:from>
    <xdr:to>
      <xdr:col>15</xdr:col>
      <xdr:colOff>101600</xdr:colOff>
      <xdr:row>73</xdr:row>
      <xdr:rowOff>129509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146036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29115</xdr:rowOff>
    </xdr:from>
    <xdr:to>
      <xdr:col>10</xdr:col>
      <xdr:colOff>165100</xdr:colOff>
      <xdr:row>73</xdr:row>
      <xdr:rowOff>130715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147242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93741</xdr:rowOff>
    </xdr:from>
    <xdr:to>
      <xdr:col>6</xdr:col>
      <xdr:colOff>38100</xdr:colOff>
      <xdr:row>74</xdr:row>
      <xdr:rowOff>23891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40418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11590</xdr:rowOff>
    </xdr:from>
    <xdr:to>
      <xdr:col>24</xdr:col>
      <xdr:colOff>63500</xdr:colOff>
      <xdr:row>97</xdr:row>
      <xdr:rowOff>49506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42240"/>
          <a:ext cx="8382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39886</xdr:rowOff>
    </xdr:from>
    <xdr:to>
      <xdr:col>19</xdr:col>
      <xdr:colOff>177800</xdr:colOff>
      <xdr:row>97</xdr:row>
      <xdr:rowOff>49506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70536"/>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31933</xdr:rowOff>
    </xdr:from>
    <xdr:to>
      <xdr:col>15</xdr:col>
      <xdr:colOff>50800</xdr:colOff>
      <xdr:row>97</xdr:row>
      <xdr:rowOff>39886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62583"/>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31933</xdr:rowOff>
    </xdr:from>
    <xdr:to>
      <xdr:col>10</xdr:col>
      <xdr:colOff>114300</xdr:colOff>
      <xdr:row>97</xdr:row>
      <xdr:rowOff>32587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258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132240</xdr:rowOff>
    </xdr:from>
    <xdr:to>
      <xdr:col>24</xdr:col>
      <xdr:colOff>114300</xdr:colOff>
      <xdr:row>97</xdr:row>
      <xdr:rowOff>62390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155117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4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170156</xdr:rowOff>
    </xdr:from>
    <xdr:to>
      <xdr:col>20</xdr:col>
      <xdr:colOff>38100</xdr:colOff>
      <xdr:row>97</xdr:row>
      <xdr:rowOff>100306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116833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0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160536</xdr:rowOff>
    </xdr:from>
    <xdr:to>
      <xdr:col>15</xdr:col>
      <xdr:colOff>101600</xdr:colOff>
      <xdr:row>97</xdr:row>
      <xdr:rowOff>90686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107213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152583</xdr:rowOff>
    </xdr:from>
    <xdr:to>
      <xdr:col>10</xdr:col>
      <xdr:colOff>165100</xdr:colOff>
      <xdr:row>97</xdr:row>
      <xdr:rowOff>82733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99260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153237</xdr:rowOff>
    </xdr:from>
    <xdr:to>
      <xdr:col>6</xdr:col>
      <xdr:colOff>38100</xdr:colOff>
      <xdr:row>97</xdr:row>
      <xdr:rowOff>83387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99914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57023</xdr:rowOff>
    </xdr:from>
    <xdr:to>
      <xdr:col>55</xdr:col>
      <xdr:colOff>0</xdr:colOff>
      <xdr:row>38</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21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119126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860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150749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3422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71501</xdr:rowOff>
    </xdr:from>
    <xdr:to>
      <xdr:col>41</xdr:col>
      <xdr:colOff>50800</xdr:colOff>
      <xdr:row>38</xdr:row>
      <xdr:rowOff>150749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66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6223</xdr:rowOff>
    </xdr:from>
    <xdr:to>
      <xdr:col>55</xdr:col>
      <xdr:colOff>50800</xdr:colOff>
      <xdr:row>38</xdr:row>
      <xdr:rowOff>107823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29100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130827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30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99949</xdr:rowOff>
    </xdr:from>
    <xdr:to>
      <xdr:col>41</xdr:col>
      <xdr:colOff>101600</xdr:colOff>
      <xdr:row>39</xdr:row>
      <xdr:rowOff>30099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21226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20701</xdr:rowOff>
    </xdr:from>
    <xdr:to>
      <xdr:col>36</xdr:col>
      <xdr:colOff>165100</xdr:colOff>
      <xdr:row>38</xdr:row>
      <xdr:rowOff>122301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113428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121241</xdr:rowOff>
    </xdr:from>
    <xdr:to>
      <xdr:col>55</xdr:col>
      <xdr:colOff>0</xdr:colOff>
      <xdr:row>57</xdr:row>
      <xdr:rowOff>125244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93891"/>
          <a:ext cx="8382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121241</xdr:rowOff>
    </xdr:from>
    <xdr:to>
      <xdr:col>50</xdr:col>
      <xdr:colOff>114300</xdr:colOff>
      <xdr:row>57</xdr:row>
      <xdr:rowOff>150504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3891"/>
          <a:ext cx="889000" cy="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150504</xdr:rowOff>
    </xdr:from>
    <xdr:to>
      <xdr:col>45</xdr:col>
      <xdr:colOff>177800</xdr:colOff>
      <xdr:row>58</xdr:row>
      <xdr:rowOff>12032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315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12032</xdr:rowOff>
    </xdr:from>
    <xdr:to>
      <xdr:col>41</xdr:col>
      <xdr:colOff>50800</xdr:colOff>
      <xdr:row>58</xdr:row>
      <xdr:rowOff>15460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613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74444</xdr:rowOff>
    </xdr:from>
    <xdr:to>
      <xdr:col>55</xdr:col>
      <xdr:colOff>50800</xdr:colOff>
      <xdr:row>58</xdr:row>
      <xdr:rowOff>4594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70441</xdr:rowOff>
    </xdr:from>
    <xdr:to>
      <xdr:col>50</xdr:col>
      <xdr:colOff>165100</xdr:colOff>
      <xdr:row>58</xdr:row>
      <xdr:rowOff>591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17118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99704</xdr:rowOff>
    </xdr:from>
    <xdr:to>
      <xdr:col>46</xdr:col>
      <xdr:colOff>38100</xdr:colOff>
      <xdr:row>58</xdr:row>
      <xdr:rowOff>29854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46381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132682</xdr:rowOff>
    </xdr:from>
    <xdr:to>
      <xdr:col>41</xdr:col>
      <xdr:colOff>101600</xdr:colOff>
      <xdr:row>58</xdr:row>
      <xdr:rowOff>62832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79359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136110</xdr:rowOff>
    </xdr:from>
    <xdr:to>
      <xdr:col>36</xdr:col>
      <xdr:colOff>165100</xdr:colOff>
      <xdr:row>58</xdr:row>
      <xdr:rowOff>66260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57387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123661</xdr:rowOff>
    </xdr:from>
    <xdr:to>
      <xdr:col>55</xdr:col>
      <xdr:colOff>0</xdr:colOff>
      <xdr:row>77</xdr:row>
      <xdr:rowOff>126822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5311"/>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76212</xdr:rowOff>
    </xdr:from>
    <xdr:to>
      <xdr:col>50</xdr:col>
      <xdr:colOff>114300</xdr:colOff>
      <xdr:row>77</xdr:row>
      <xdr:rowOff>126822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77862"/>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20650</xdr:rowOff>
    </xdr:from>
    <xdr:to>
      <xdr:col>45</xdr:col>
      <xdr:colOff>177800</xdr:colOff>
      <xdr:row>77</xdr:row>
      <xdr:rowOff>76212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22300"/>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91706</xdr:rowOff>
    </xdr:from>
    <xdr:to>
      <xdr:col>41</xdr:col>
      <xdr:colOff>50800</xdr:colOff>
      <xdr:row>77</xdr:row>
      <xdr:rowOff>20650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21906"/>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72861</xdr:rowOff>
    </xdr:from>
    <xdr:to>
      <xdr:col>55</xdr:col>
      <xdr:colOff>50800</xdr:colOff>
      <xdr:row>78</xdr:row>
      <xdr:rowOff>3011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95738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76022</xdr:rowOff>
    </xdr:from>
    <xdr:to>
      <xdr:col>50</xdr:col>
      <xdr:colOff>165100</xdr:colOff>
      <xdr:row>78</xdr:row>
      <xdr:rowOff>6172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22699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25412</xdr:rowOff>
    </xdr:from>
    <xdr:to>
      <xdr:col>46</xdr:col>
      <xdr:colOff>38100</xdr:colOff>
      <xdr:row>77</xdr:row>
      <xdr:rowOff>127012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143539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141300</xdr:rowOff>
    </xdr:from>
    <xdr:to>
      <xdr:col>41</xdr:col>
      <xdr:colOff>101600</xdr:colOff>
      <xdr:row>77</xdr:row>
      <xdr:rowOff>71450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87977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40906</xdr:rowOff>
    </xdr:from>
    <xdr:to>
      <xdr:col>36</xdr:col>
      <xdr:colOff>165100</xdr:colOff>
      <xdr:row>76</xdr:row>
      <xdr:rowOff>142506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159034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8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167911</xdr:rowOff>
    </xdr:from>
    <xdr:to>
      <xdr:col>55</xdr:col>
      <xdr:colOff>0</xdr:colOff>
      <xdr:row>98</xdr:row>
      <xdr:rowOff>168759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0011"/>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138939</xdr:rowOff>
    </xdr:from>
    <xdr:to>
      <xdr:col>50</xdr:col>
      <xdr:colOff>114300</xdr:colOff>
      <xdr:row>98</xdr:row>
      <xdr:rowOff>168759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41039"/>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138939</xdr:rowOff>
    </xdr:from>
    <xdr:to>
      <xdr:col>45</xdr:col>
      <xdr:colOff>177800</xdr:colOff>
      <xdr:row>98</xdr:row>
      <xdr:rowOff>146186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41039"/>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146186</xdr:rowOff>
    </xdr:from>
    <xdr:to>
      <xdr:col>41</xdr:col>
      <xdr:colOff>50800</xdr:colOff>
      <xdr:row>98</xdr:row>
      <xdr:rowOff>161413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48286"/>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117111</xdr:rowOff>
    </xdr:from>
    <xdr:to>
      <xdr:col>55</xdr:col>
      <xdr:colOff>50800</xdr:colOff>
      <xdr:row>99</xdr:row>
      <xdr:rowOff>47261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117959</xdr:rowOff>
    </xdr:from>
    <xdr:to>
      <xdr:col>50</xdr:col>
      <xdr:colOff>165100</xdr:colOff>
      <xdr:row>99</xdr:row>
      <xdr:rowOff>48109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39236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88139</xdr:rowOff>
    </xdr:from>
    <xdr:to>
      <xdr:col>46</xdr:col>
      <xdr:colOff>38100</xdr:colOff>
      <xdr:row>99</xdr:row>
      <xdr:rowOff>18289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34816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95386</xdr:rowOff>
    </xdr:from>
    <xdr:to>
      <xdr:col>41</xdr:col>
      <xdr:colOff>101600</xdr:colOff>
      <xdr:row>99</xdr:row>
      <xdr:rowOff>25536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42063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110613</xdr:rowOff>
    </xdr:from>
    <xdr:to>
      <xdr:col>36</xdr:col>
      <xdr:colOff>165100</xdr:colOff>
      <xdr:row>99</xdr:row>
      <xdr:rowOff>40763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57290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8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134300</xdr:rowOff>
    </xdr:from>
    <xdr:to>
      <xdr:col>85</xdr:col>
      <xdr:colOff>127000</xdr:colOff>
      <xdr:row>37</xdr:row>
      <xdr:rowOff>141963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77950"/>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134300</xdr:rowOff>
    </xdr:from>
    <xdr:to>
      <xdr:col>81</xdr:col>
      <xdr:colOff>50800</xdr:colOff>
      <xdr:row>37</xdr:row>
      <xdr:rowOff>138557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7950"/>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129843</xdr:rowOff>
    </xdr:from>
    <xdr:to>
      <xdr:col>76</xdr:col>
      <xdr:colOff>114300</xdr:colOff>
      <xdr:row>37</xdr:row>
      <xdr:rowOff>138557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73493"/>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107495</xdr:rowOff>
    </xdr:from>
    <xdr:to>
      <xdr:col>71</xdr:col>
      <xdr:colOff>177800</xdr:colOff>
      <xdr:row>37</xdr:row>
      <xdr:rowOff>129843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51145"/>
          <a:ext cx="8890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91163</xdr:rowOff>
    </xdr:from>
    <xdr:to>
      <xdr:col>85</xdr:col>
      <xdr:colOff>177800</xdr:colOff>
      <xdr:row>38</xdr:row>
      <xdr:rowOff>21313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50540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83500</xdr:rowOff>
    </xdr:from>
    <xdr:to>
      <xdr:col>81</xdr:col>
      <xdr:colOff>101600</xdr:colOff>
      <xdr:row>38</xdr:row>
      <xdr:rowOff>13650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30177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87757</xdr:rowOff>
    </xdr:from>
    <xdr:to>
      <xdr:col>76</xdr:col>
      <xdr:colOff>165100</xdr:colOff>
      <xdr:row>38</xdr:row>
      <xdr:rowOff>17907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34434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79043</xdr:rowOff>
    </xdr:from>
    <xdr:to>
      <xdr:col>72</xdr:col>
      <xdr:colOff>38100</xdr:colOff>
      <xdr:row>38</xdr:row>
      <xdr:rowOff>9193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25720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56695</xdr:rowOff>
    </xdr:from>
    <xdr:to>
      <xdr:col>67</xdr:col>
      <xdr:colOff>101600</xdr:colOff>
      <xdr:row>37</xdr:row>
      <xdr:rowOff>158295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165920</xdr:rowOff>
    </xdr:from>
    <xdr:to>
      <xdr:col>85</xdr:col>
      <xdr:colOff>127000</xdr:colOff>
      <xdr:row>57</xdr:row>
      <xdr:rowOff>65836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67120"/>
          <a:ext cx="838200" cy="7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65836</xdr:rowOff>
    </xdr:from>
    <xdr:to>
      <xdr:col>81</xdr:col>
      <xdr:colOff>50800</xdr:colOff>
      <xdr:row>57</xdr:row>
      <xdr:rowOff>129109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38486"/>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91276</xdr:rowOff>
    </xdr:from>
    <xdr:to>
      <xdr:col>76</xdr:col>
      <xdr:colOff>114300</xdr:colOff>
      <xdr:row>57</xdr:row>
      <xdr:rowOff>129109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692476"/>
          <a:ext cx="889000" cy="20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149330</xdr:rowOff>
    </xdr:from>
    <xdr:to>
      <xdr:col>71</xdr:col>
      <xdr:colOff>177800</xdr:colOff>
      <xdr:row>56</xdr:row>
      <xdr:rowOff>91276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579080"/>
          <a:ext cx="889000" cy="1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115120</xdr:rowOff>
    </xdr:from>
    <xdr:to>
      <xdr:col>85</xdr:col>
      <xdr:colOff>177800</xdr:colOff>
      <xdr:row>57</xdr:row>
      <xdr:rowOff>45270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137997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6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xdr:rowOff>
    </xdr:from>
    <xdr:to>
      <xdr:col>81</xdr:col>
      <xdr:colOff>101600</xdr:colOff>
      <xdr:row>57</xdr:row>
      <xdr:rowOff>116636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133163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78309</xdr:rowOff>
    </xdr:from>
    <xdr:to>
      <xdr:col>76</xdr:col>
      <xdr:colOff>165100</xdr:colOff>
      <xdr:row>58</xdr:row>
      <xdr:rowOff>8459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24986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40476</xdr:rowOff>
    </xdr:from>
    <xdr:to>
      <xdr:col>72</xdr:col>
      <xdr:colOff>38100</xdr:colOff>
      <xdr:row>56</xdr:row>
      <xdr:rowOff>142076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158603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41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98530</xdr:rowOff>
    </xdr:from>
    <xdr:to>
      <xdr:col>67</xdr:col>
      <xdr:colOff>101600</xdr:colOff>
      <xdr:row>56</xdr:row>
      <xdr:rowOff>28680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45207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119862</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92962"/>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119862</xdr:rowOff>
    </xdr:from>
    <xdr:to>
      <xdr:col>81</xdr:col>
      <xdr:colOff>50800</xdr:colOff>
      <xdr:row>78</xdr:row>
      <xdr:rowOff>138968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9296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123346</xdr:rowOff>
    </xdr:from>
    <xdr:to>
      <xdr:col>76</xdr:col>
      <xdr:colOff>114300</xdr:colOff>
      <xdr:row>78</xdr:row>
      <xdr:rowOff>138968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644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117723</xdr:rowOff>
    </xdr:from>
    <xdr:to>
      <xdr:col>71</xdr:col>
      <xdr:colOff>177800</xdr:colOff>
      <xdr:row>78</xdr:row>
      <xdr:rowOff>123346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08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69062</xdr:rowOff>
    </xdr:from>
    <xdr:to>
      <xdr:col>81</xdr:col>
      <xdr:colOff>101600</xdr:colOff>
      <xdr:row>78</xdr:row>
      <xdr:rowOff>170662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161789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88168</xdr:rowOff>
    </xdr:from>
    <xdr:to>
      <xdr:col>76</xdr:col>
      <xdr:colOff>165100</xdr:colOff>
      <xdr:row>79</xdr:row>
      <xdr:rowOff>18318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9445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72546</xdr:rowOff>
    </xdr:from>
    <xdr:to>
      <xdr:col>72</xdr:col>
      <xdr:colOff>38100</xdr:colOff>
      <xdr:row>79</xdr:row>
      <xdr:rowOff>2696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165273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66923</xdr:rowOff>
    </xdr:from>
    <xdr:to>
      <xdr:col>67</xdr:col>
      <xdr:colOff>101600</xdr:colOff>
      <xdr:row>78</xdr:row>
      <xdr:rowOff>168523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159650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22639</xdr:rowOff>
    </xdr:from>
    <xdr:to>
      <xdr:col>85</xdr:col>
      <xdr:colOff>127000</xdr:colOff>
      <xdr:row>96</xdr:row>
      <xdr:rowOff>8996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310389"/>
          <a:ext cx="838200" cy="15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28468</xdr:rowOff>
    </xdr:from>
    <xdr:to>
      <xdr:col>81</xdr:col>
      <xdr:colOff>50800</xdr:colOff>
      <xdr:row>96</xdr:row>
      <xdr:rowOff>8996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16218"/>
          <a:ext cx="8890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28468</xdr:rowOff>
    </xdr:from>
    <xdr:to>
      <xdr:col>76</xdr:col>
      <xdr:colOff>114300</xdr:colOff>
      <xdr:row>95</xdr:row>
      <xdr:rowOff>142311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316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39298</xdr:rowOff>
    </xdr:from>
    <xdr:to>
      <xdr:col>71</xdr:col>
      <xdr:colOff>177800</xdr:colOff>
      <xdr:row>95</xdr:row>
      <xdr:rowOff>142311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327048"/>
          <a:ext cx="889000" cy="1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143289</xdr:rowOff>
    </xdr:from>
    <xdr:to>
      <xdr:col>85</xdr:col>
      <xdr:colOff>177800</xdr:colOff>
      <xdr:row>95</xdr:row>
      <xdr:rowOff>73439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166166</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129646</xdr:rowOff>
    </xdr:from>
    <xdr:to>
      <xdr:col>81</xdr:col>
      <xdr:colOff>101600</xdr:colOff>
      <xdr:row>96</xdr:row>
      <xdr:rowOff>59796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76323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1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149118</xdr:rowOff>
    </xdr:from>
    <xdr:to>
      <xdr:col>76</xdr:col>
      <xdr:colOff>165100</xdr:colOff>
      <xdr:row>95</xdr:row>
      <xdr:rowOff>79268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95795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0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91511</xdr:rowOff>
    </xdr:from>
    <xdr:to>
      <xdr:col>72</xdr:col>
      <xdr:colOff>38100</xdr:colOff>
      <xdr:row>96</xdr:row>
      <xdr:rowOff>21661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3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38188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1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159948</xdr:rowOff>
    </xdr:from>
    <xdr:to>
      <xdr:col>67</xdr:col>
      <xdr:colOff>101600</xdr:colOff>
      <xdr:row>95</xdr:row>
      <xdr:rowOff>90098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106625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0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本町の集落は、河岸段丘や狭隘な谷底平野に点在する特色があり、実情に合わせたきめ細かな行政サービスを実施するためには住民一人当たりのコストが高くなる傾向にある。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310,781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保育料の無償化及び障がい福祉サービスや障がい児通所支援等の自立支援給付費の増加による扶助費の増加、一人当たりの医療費の増加や高齢化に伴う医療及び介護給付費の増加による保険事業特別会計への繰出金の増加、福祉事務所設置による生活扶助費等が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年度からの障がい者総合支援センター整備事業により普通建設事業費が増加しているが、令和元年度中に事業完了となるため、令和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年度以降はコストが下がることが見込まれる。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136,971</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円となっており、類似団体や県平均と比較しても、一人当たりコストは高い状況である。これは、中学校の空調整備及び施設改修事業、公民館建設事業等の大型普通建設事業が続いたためである。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今後も住民生活への影響にも十分配慮しながら、事務事業の見直しを進める。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前年度以前からの収支の累積である実質収支額、及び当該年度のみの実質単年度収支の標準財政規模比いずれも増加した。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一般会計及び水道事業会計の黒字が多いものの、いずれも一般会計からの繰り出しで成り立っている会計である。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それ以外の会計について、小水力発電事業特別会計は独立採算性を堅持しているものの、ほとんどの会計において、一般会計からの繰り出しにより、成り立っている。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年々増加傾向にある。今後も、医療費及び保険税（料）の適正化を行い、健全な保険事業の運営に努めていく。</a:t>
          </a:r>
        </a:p>
        <a:p>
          <a:r>
            <a:rPr kumimoji="1" lang="ja-JP" altLang="en-US" sz="1400">
              <a:latin typeface="ＭＳ ゴシック" pitchFamily="49" charset="-128"/>
              <a:ea typeface="ＭＳ ゴシック" pitchFamily="49" charset="-128"/>
            </a:rPr>
            <a:t>　下水道事業特別会計及び農業集落排水事業特別会計における繰出金も財政を圧迫していることから、受益者負担の見直し含めた経営の健全化に向けた取り組みを進める。また、令和元年度よりサービスを持続的・安定的に供給するため、経営情報の的確な把握や経済性の発揮、企業間での経営状況の比較等ができる公営企業会計の適用（財務規定等の適用）化を進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7159236</v>
      </c>
      <c r="BO4" s="462"/>
      <c r="BP4" s="462"/>
      <c r="BQ4" s="462"/>
      <c r="BR4" s="462"/>
      <c r="BS4" s="462"/>
      <c r="BT4" s="462"/>
      <c r="BU4" s="463"/>
      <c r="BV4" s="461">
        <v>6505807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6981076</v>
      </c>
      <c r="BO5" s="467"/>
      <c r="BP5" s="467"/>
      <c r="BQ5" s="467"/>
      <c r="BR5" s="467"/>
      <c r="BS5" s="467"/>
      <c r="BT5" s="467"/>
      <c r="BU5" s="468"/>
      <c r="BV5" s="466">
        <v>6346208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89.5</v>
      </c>
      <c r="CU5" s="437"/>
      <c r="CV5" s="437"/>
      <c r="CW5" s="437"/>
      <c r="CX5" s="437"/>
      <c r="CY5" s="437"/>
      <c r="CZ5" s="437"/>
      <c r="DA5" s="438"/>
      <c r="DB5" s="436">
        <v>89.4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178160</v>
      </c>
      <c r="BO6" s="467"/>
      <c r="BP6" s="467"/>
      <c r="BQ6" s="467"/>
      <c r="BR6" s="467"/>
      <c r="BS6" s="467"/>
      <c r="BT6" s="467"/>
      <c r="BU6" s="468"/>
      <c r="BV6" s="466">
        <v>159599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92.1</v>
      </c>
      <c r="CU6" s="620"/>
      <c r="CV6" s="620"/>
      <c r="CW6" s="620"/>
      <c r="CX6" s="620"/>
      <c r="CY6" s="620"/>
      <c r="CZ6" s="620"/>
      <c r="DA6" s="621"/>
      <c r="DB6" s="619">
        <v>92.9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11070</v>
      </c>
      <c r="BO7" s="467"/>
      <c r="BP7" s="467"/>
      <c r="BQ7" s="467"/>
      <c r="BR7" s="467"/>
      <c r="BS7" s="467"/>
      <c r="BT7" s="467"/>
      <c r="BU7" s="468"/>
      <c r="BV7" s="466">
        <v>18414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3809376</v>
      </c>
      <c r="CU7" s="467"/>
      <c r="CV7" s="467"/>
      <c r="CW7" s="467"/>
      <c r="CX7" s="467"/>
      <c r="CY7" s="467"/>
      <c r="CZ7" s="467"/>
      <c r="DA7" s="468"/>
      <c r="DB7" s="466">
        <v>3735847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167090</v>
      </c>
      <c r="BO8" s="467"/>
      <c r="BP8" s="467"/>
      <c r="BQ8" s="467"/>
      <c r="BR8" s="467"/>
      <c r="BS8" s="467"/>
      <c r="BT8" s="467"/>
      <c r="BU8" s="468"/>
      <c r="BV8" s="466">
        <v>141185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0.18</v>
      </c>
      <c r="CU8" s="580"/>
      <c r="CV8" s="580"/>
      <c r="CW8" s="580"/>
      <c r="CX8" s="580"/>
      <c r="CY8" s="580"/>
      <c r="CZ8" s="580"/>
      <c r="DA8" s="581"/>
      <c r="DB8" s="579">
        <v>0.18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6374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25905</v>
      </c>
      <c r="BO9" s="467"/>
      <c r="BP9" s="467"/>
      <c r="BQ9" s="467"/>
      <c r="BR9" s="467"/>
      <c r="BS9" s="467"/>
      <c r="BT9" s="467"/>
      <c r="BU9" s="468"/>
      <c r="BV9" s="466">
        <v>27947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18.5</v>
      </c>
      <c r="CU9" s="437"/>
      <c r="CV9" s="437"/>
      <c r="CW9" s="437"/>
      <c r="CX9" s="437"/>
      <c r="CY9" s="437"/>
      <c r="CZ9" s="437"/>
      <c r="DA9" s="438"/>
      <c r="DB9" s="436">
        <v>14.1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6810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1352</v>
      </c>
      <c r="BO10" s="467"/>
      <c r="BP10" s="467"/>
      <c r="BQ10" s="467"/>
      <c r="BR10" s="467"/>
      <c r="BS10" s="467"/>
      <c r="BT10" s="467"/>
      <c r="BU10" s="468"/>
      <c r="BV10" s="466">
        <v>1162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109667</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6280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6063</v>
      </c>
      <c r="S13" s="570"/>
      <c r="T13" s="570"/>
      <c r="U13" s="570"/>
      <c r="V13" s="571"/>
      <c r="W13" s="557" t="s">
        <v>139</v>
      </c>
      <c r="X13" s="479"/>
      <c r="Y13" s="479"/>
      <c r="Z13" s="479"/>
      <c r="AA13" s="479"/>
      <c r="AB13" s="480"/>
      <c r="AC13" s="442">
        <v>585</v>
      </c>
      <c r="AD13" s="443"/>
      <c r="AE13" s="443"/>
      <c r="AF13" s="443"/>
      <c r="AG13" s="444"/>
      <c r="AH13" s="442">
        <v>562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136924</v>
      </c>
      <c r="BO13" s="467"/>
      <c r="BP13" s="467"/>
      <c r="BQ13" s="467"/>
      <c r="BR13" s="467"/>
      <c r="BS13" s="467"/>
      <c r="BT13" s="467"/>
      <c r="BU13" s="468"/>
      <c r="BV13" s="466">
        <v>29109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6.2</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6288</v>
      </c>
      <c r="S14" s="570"/>
      <c r="T14" s="570"/>
      <c r="U14" s="570"/>
      <c r="V14" s="571"/>
      <c r="W14" s="572"/>
      <c r="X14" s="482"/>
      <c r="Y14" s="482"/>
      <c r="Z14" s="482"/>
      <c r="AA14" s="482"/>
      <c r="AB14" s="483"/>
      <c r="AC14" s="562">
        <v>17.8</v>
      </c>
      <c r="AD14" s="563"/>
      <c r="AE14" s="563"/>
      <c r="AF14" s="563"/>
      <c r="AG14" s="564"/>
      <c r="AH14" s="562">
        <v>17.600000000000001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69</v>
      </c>
      <c r="CU14" s="574"/>
      <c r="CV14" s="574"/>
      <c r="CW14" s="574"/>
      <c r="CX14" s="574"/>
      <c r="CY14" s="574"/>
      <c r="CZ14" s="574"/>
      <c r="DA14" s="575"/>
      <c r="DB14" s="573">
        <v>53.7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6136</v>
      </c>
      <c r="S15" s="570"/>
      <c r="T15" s="570"/>
      <c r="U15" s="570"/>
      <c r="V15" s="571"/>
      <c r="W15" s="557" t="s">
        <v>147</v>
      </c>
      <c r="X15" s="479"/>
      <c r="Y15" s="479"/>
      <c r="Z15" s="479"/>
      <c r="AA15" s="479"/>
      <c r="AB15" s="480"/>
      <c r="AC15" s="442">
        <v>862</v>
      </c>
      <c r="AD15" s="443"/>
      <c r="AE15" s="443"/>
      <c r="AF15" s="443"/>
      <c r="AG15" s="444"/>
      <c r="AH15" s="442">
        <v>851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612408</v>
      </c>
      <c r="BO15" s="462"/>
      <c r="BP15" s="462"/>
      <c r="BQ15" s="462"/>
      <c r="BR15" s="462"/>
      <c r="BS15" s="462"/>
      <c r="BT15" s="462"/>
      <c r="BU15" s="463"/>
      <c r="BV15" s="461">
        <v>607496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26.3</v>
      </c>
      <c r="AD16" s="563"/>
      <c r="AE16" s="563"/>
      <c r="AF16" s="563"/>
      <c r="AG16" s="564"/>
      <c r="AH16" s="562">
        <v>26.7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3521452</v>
      </c>
      <c r="BO16" s="467"/>
      <c r="BP16" s="467"/>
      <c r="BQ16" s="467"/>
      <c r="BR16" s="467"/>
      <c r="BS16" s="467"/>
      <c r="BT16" s="467"/>
      <c r="BU16" s="468"/>
      <c r="BV16" s="466">
        <v>3385951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1836</v>
      </c>
      <c r="AD17" s="443"/>
      <c r="AE17" s="443"/>
      <c r="AF17" s="443"/>
      <c r="AG17" s="444"/>
      <c r="AH17" s="442">
        <v>1772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759577</v>
      </c>
      <c r="BO17" s="467"/>
      <c r="BP17" s="467"/>
      <c r="BQ17" s="467"/>
      <c r="BR17" s="467"/>
      <c r="BS17" s="467"/>
      <c r="BT17" s="467"/>
      <c r="BU17" s="468"/>
      <c r="BV17" s="466">
        <v>757082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336.5</v>
      </c>
      <c r="M18" s="531"/>
      <c r="N18" s="531"/>
      <c r="O18" s="531"/>
      <c r="P18" s="531"/>
      <c r="Q18" s="531"/>
      <c r="R18" s="532"/>
      <c r="S18" s="532"/>
      <c r="T18" s="532"/>
      <c r="U18" s="532"/>
      <c r="V18" s="533"/>
      <c r="W18" s="547"/>
      <c r="X18" s="548"/>
      <c r="Y18" s="548"/>
      <c r="Z18" s="548"/>
      <c r="AA18" s="548"/>
      <c r="AB18" s="558"/>
      <c r="AC18" s="430">
        <v>55.9</v>
      </c>
      <c r="AD18" s="431"/>
      <c r="AE18" s="431"/>
      <c r="AF18" s="431"/>
      <c r="AG18" s="534"/>
      <c r="AH18" s="430">
        <v>55.6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3428205</v>
      </c>
      <c r="BO18" s="467"/>
      <c r="BP18" s="467"/>
      <c r="BQ18" s="467"/>
      <c r="BR18" s="467"/>
      <c r="BS18" s="467"/>
      <c r="BT18" s="467"/>
      <c r="BU18" s="468"/>
      <c r="BV18" s="466">
        <v>3358044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4502367</v>
      </c>
      <c r="BO19" s="467"/>
      <c r="BP19" s="467"/>
      <c r="BQ19" s="467"/>
      <c r="BR19" s="467"/>
      <c r="BS19" s="467"/>
      <c r="BT19" s="467"/>
      <c r="BU19" s="468"/>
      <c r="BV19" s="466">
        <v>4338910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2810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8469234</v>
      </c>
      <c r="BO23" s="467"/>
      <c r="BP23" s="467"/>
      <c r="BQ23" s="467"/>
      <c r="BR23" s="467"/>
      <c r="BS23" s="467"/>
      <c r="BT23" s="467"/>
      <c r="BU23" s="468"/>
      <c r="BV23" s="466">
        <v>8193082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7200</v>
      </c>
      <c r="R24" s="443"/>
      <c r="S24" s="443"/>
      <c r="T24" s="443"/>
      <c r="U24" s="443"/>
      <c r="V24" s="444"/>
      <c r="W24" s="508"/>
      <c r="X24" s="499"/>
      <c r="Y24" s="500"/>
      <c r="Z24" s="439" t="s">
        <v>171</v>
      </c>
      <c r="AA24" s="440"/>
      <c r="AB24" s="440"/>
      <c r="AC24" s="440"/>
      <c r="AD24" s="440"/>
      <c r="AE24" s="440"/>
      <c r="AF24" s="440"/>
      <c r="AG24" s="441"/>
      <c r="AH24" s="442">
        <v>85</v>
      </c>
      <c r="AI24" s="443"/>
      <c r="AJ24" s="443"/>
      <c r="AK24" s="443"/>
      <c r="AL24" s="444"/>
      <c r="AM24" s="442">
        <v>268090</v>
      </c>
      <c r="AN24" s="443"/>
      <c r="AO24" s="443"/>
      <c r="AP24" s="443"/>
      <c r="AQ24" s="443"/>
      <c r="AR24" s="444"/>
      <c r="AS24" s="442">
        <v>3154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5782771</v>
      </c>
      <c r="BO24" s="467"/>
      <c r="BP24" s="467"/>
      <c r="BQ24" s="467"/>
      <c r="BR24" s="467"/>
      <c r="BS24" s="467"/>
      <c r="BT24" s="467"/>
      <c r="BU24" s="468"/>
      <c r="BV24" s="466">
        <v>5516972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6075</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300943</v>
      </c>
      <c r="BO25" s="462"/>
      <c r="BP25" s="462"/>
      <c r="BQ25" s="462"/>
      <c r="BR25" s="462"/>
      <c r="BS25" s="462"/>
      <c r="BT25" s="462"/>
      <c r="BU25" s="463"/>
      <c r="BV25" s="461">
        <v>97365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5725</v>
      </c>
      <c r="R26" s="443"/>
      <c r="S26" s="443"/>
      <c r="T26" s="443"/>
      <c r="U26" s="443"/>
      <c r="V26" s="444"/>
      <c r="W26" s="508"/>
      <c r="X26" s="499"/>
      <c r="Y26" s="500"/>
      <c r="Z26" s="439" t="s">
        <v>177</v>
      </c>
      <c r="AA26" s="521"/>
      <c r="AB26" s="521"/>
      <c r="AC26" s="521"/>
      <c r="AD26" s="521"/>
      <c r="AE26" s="521"/>
      <c r="AF26" s="521"/>
      <c r="AG26" s="522"/>
      <c r="AH26" s="442">
        <v>6</v>
      </c>
      <c r="AI26" s="443"/>
      <c r="AJ26" s="443"/>
      <c r="AK26" s="443"/>
      <c r="AL26" s="444"/>
      <c r="AM26" s="442">
        <v>17418</v>
      </c>
      <c r="AN26" s="443"/>
      <c r="AO26" s="443"/>
      <c r="AP26" s="443"/>
      <c r="AQ26" s="443"/>
      <c r="AR26" s="444"/>
      <c r="AS26" s="442">
        <v>2903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2885</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13384</v>
      </c>
      <c r="AN27" s="443"/>
      <c r="AO27" s="443"/>
      <c r="AP27" s="443"/>
      <c r="AQ27" s="443"/>
      <c r="AR27" s="444"/>
      <c r="AS27" s="442">
        <v>3346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114369</v>
      </c>
      <c r="BO27" s="470"/>
      <c r="BP27" s="470"/>
      <c r="BQ27" s="470"/>
      <c r="BR27" s="470"/>
      <c r="BS27" s="470"/>
      <c r="BT27" s="470"/>
      <c r="BU27" s="471"/>
      <c r="BV27" s="469">
        <v>114358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2400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128</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1270283</v>
      </c>
      <c r="BO28" s="462"/>
      <c r="BP28" s="462"/>
      <c r="BQ28" s="462"/>
      <c r="BR28" s="462"/>
      <c r="BS28" s="462"/>
      <c r="BT28" s="462"/>
      <c r="BU28" s="463"/>
      <c r="BV28" s="461">
        <v>1268931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10</v>
      </c>
      <c r="M29" s="443"/>
      <c r="N29" s="443"/>
      <c r="O29" s="443"/>
      <c r="P29" s="444"/>
      <c r="Q29" s="442">
        <v>2035</v>
      </c>
      <c r="R29" s="443"/>
      <c r="S29" s="443"/>
      <c r="T29" s="443"/>
      <c r="U29" s="443"/>
      <c r="V29" s="444"/>
      <c r="W29" s="509"/>
      <c r="X29" s="510"/>
      <c r="Y29" s="511"/>
      <c r="Z29" s="439" t="s">
        <v>186</v>
      </c>
      <c r="AA29" s="440"/>
      <c r="AB29" s="440"/>
      <c r="AC29" s="440"/>
      <c r="AD29" s="440"/>
      <c r="AE29" s="440"/>
      <c r="AF29" s="440"/>
      <c r="AG29" s="441"/>
      <c r="AH29" s="442">
        <v>89</v>
      </c>
      <c r="AI29" s="443"/>
      <c r="AJ29" s="443"/>
      <c r="AK29" s="443"/>
      <c r="AL29" s="444"/>
      <c r="AM29" s="442">
        <v>281474</v>
      </c>
      <c r="AN29" s="443"/>
      <c r="AO29" s="443"/>
      <c r="AP29" s="443"/>
      <c r="AQ29" s="443"/>
      <c r="AR29" s="444"/>
      <c r="AS29" s="442">
        <v>3163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399690</v>
      </c>
      <c r="BO29" s="467"/>
      <c r="BP29" s="467"/>
      <c r="BQ29" s="467"/>
      <c r="BR29" s="467"/>
      <c r="BS29" s="467"/>
      <c r="BT29" s="467"/>
      <c r="BU29" s="468"/>
      <c r="BV29" s="466">
        <v>509334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1165015</v>
      </c>
      <c r="BO30" s="470"/>
      <c r="BP30" s="470"/>
      <c r="BQ30" s="470"/>
      <c r="BR30" s="470"/>
      <c r="BS30" s="470"/>
      <c r="BT30" s="470"/>
      <c r="BU30" s="471"/>
      <c r="BV30" s="469">
        <v>1417989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196</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小水力発電事業特別会計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鹿足郡事務組合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株式会社エポックかきのきむら</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興学資金基金特別会計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鹿足郡養護老人ホーム組合（普通）</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株式会社サンエム</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鹿足郡養護老人ホーム組合（介護）</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一般社団法人吉賀町農業公社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益田地区広域市町村圏事務組合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鹿足郡不燃物処理組合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島根県市町村総合事務組合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後期高齢者医療広域連合（普通）</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後期高齢者医療広域連合（後期高齢）</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2IQIM5CykARXTTCpvqWTZqDB3q1GNkw5OT18Iv08rE5GqM2RPRkNHH0fPawxAT7pBxZSEgCGUyql5vGK+YbFA==" saltValue="M8QYKeCkW7S2UgLiwso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561</v>
      </c>
      <c r="D34" s="1248"/>
      <c r="E34" s="1249"/>
      <c r="F34" s="32" t="s">
        <v>514</v>
      </c>
      <c r="G34" s="33" t="s">
        <v>514</v>
      </c>
      <c r="H34" s="33">
        <v>3</v>
      </c>
      <c r="I34" s="33">
        <v>4.58</v>
      </c>
      <c r="J34" s="34">
        <v>5.47</v>
      </c>
      <c r="K34" s="22"/>
      <c r="L34" s="22"/>
      <c r="M34" s="22"/>
      <c r="N34" s="22"/>
      <c r="O34" s="22"/>
      <c r="P34" s="22"/>
    </row>
    <row r="35" spans="1:16" ht="39" customHeight="1" x14ac:dyDescent="0.15">
      <c r="A35" s="22"/>
      <c r="B35" s="35"/>
      <c r="C35" s="1242" t="s">
        <v>562</v>
      </c>
      <c r="D35" s="1243"/>
      <c r="E35" s="1244"/>
      <c r="F35" s="36">
        <v>4.62</v>
      </c>
      <c r="G35" s="37">
        <v>5.87</v>
      </c>
      <c r="H35" s="37">
        <v>2.98</v>
      </c>
      <c r="I35" s="37">
        <v>3.77</v>
      </c>
      <c r="J35" s="38">
        <v>4.38</v>
      </c>
      <c r="K35" s="22"/>
      <c r="L35" s="22"/>
      <c r="M35" s="22"/>
      <c r="N35" s="22"/>
      <c r="O35" s="22"/>
      <c r="P35" s="22"/>
    </row>
    <row r="36" spans="1:16" ht="39" customHeight="1" x14ac:dyDescent="0.15">
      <c r="A36" s="22"/>
      <c r="B36" s="35"/>
      <c r="C36" s="1242" t="s">
        <v>563</v>
      </c>
      <c r="D36" s="1243"/>
      <c r="E36" s="1244"/>
      <c r="F36" s="36">
        <v>0.02</v>
      </c>
      <c r="G36" s="37">
        <v>0.03</v>
      </c>
      <c r="H36" s="37">
        <v>0.52</v>
      </c>
      <c r="I36" s="37">
        <v>0.13</v>
      </c>
      <c r="J36" s="38">
        <v>0.28999999999999998</v>
      </c>
      <c r="K36" s="22"/>
      <c r="L36" s="22"/>
      <c r="M36" s="22"/>
      <c r="N36" s="22"/>
      <c r="O36" s="22"/>
      <c r="P36" s="22"/>
    </row>
    <row r="37" spans="1:16" ht="39" customHeight="1" x14ac:dyDescent="0.15">
      <c r="A37" s="22"/>
      <c r="B37" s="35"/>
      <c r="C37" s="1242" t="s">
        <v>564</v>
      </c>
      <c r="D37" s="1243"/>
      <c r="E37" s="1244"/>
      <c r="F37" s="36">
        <v>0.02</v>
      </c>
      <c r="G37" s="37">
        <v>0.02</v>
      </c>
      <c r="H37" s="37">
        <v>0.02</v>
      </c>
      <c r="I37" s="37">
        <v>0.02</v>
      </c>
      <c r="J37" s="38">
        <v>0.02</v>
      </c>
      <c r="K37" s="22"/>
      <c r="L37" s="22"/>
      <c r="M37" s="22"/>
      <c r="N37" s="22"/>
      <c r="O37" s="22"/>
      <c r="P37" s="22"/>
    </row>
    <row r="38" spans="1:16" ht="39" customHeight="1" x14ac:dyDescent="0.15">
      <c r="A38" s="22"/>
      <c r="B38" s="35"/>
      <c r="C38" s="1242" t="s">
        <v>565</v>
      </c>
      <c r="D38" s="1243"/>
      <c r="E38" s="1244"/>
      <c r="F38" s="36" t="s">
        <v>566</v>
      </c>
      <c r="G38" s="37">
        <v>0</v>
      </c>
      <c r="H38" s="37">
        <v>0.01</v>
      </c>
      <c r="I38" s="37">
        <v>0.02</v>
      </c>
      <c r="J38" s="38">
        <v>0.02</v>
      </c>
      <c r="K38" s="22"/>
      <c r="L38" s="22"/>
      <c r="M38" s="22"/>
      <c r="N38" s="22"/>
      <c r="O38" s="22"/>
      <c r="P38" s="22"/>
    </row>
    <row r="39" spans="1:16" ht="39" customHeight="1" x14ac:dyDescent="0.15">
      <c r="A39" s="22"/>
      <c r="B39" s="35"/>
      <c r="C39" s="1242" t="s">
        <v>567</v>
      </c>
      <c r="D39" s="1243"/>
      <c r="E39" s="1244"/>
      <c r="F39" s="36">
        <v>0.01</v>
      </c>
      <c r="G39" s="37">
        <v>0.13</v>
      </c>
      <c r="H39" s="37">
        <v>0</v>
      </c>
      <c r="I39" s="37">
        <v>0</v>
      </c>
      <c r="J39" s="38">
        <v>0.01</v>
      </c>
      <c r="K39" s="22"/>
      <c r="L39" s="22"/>
      <c r="M39" s="22"/>
      <c r="N39" s="22"/>
      <c r="O39" s="22"/>
      <c r="P39" s="22"/>
    </row>
    <row r="40" spans="1:16" ht="39" customHeight="1" x14ac:dyDescent="0.15">
      <c r="A40" s="22"/>
      <c r="B40" s="35"/>
      <c r="C40" s="1242" t="s">
        <v>568</v>
      </c>
      <c r="D40" s="1243"/>
      <c r="E40" s="1244"/>
      <c r="F40" s="36">
        <v>0</v>
      </c>
      <c r="G40" s="37">
        <v>0.01</v>
      </c>
      <c r="H40" s="37">
        <v>0.76</v>
      </c>
      <c r="I40" s="37">
        <v>0.36</v>
      </c>
      <c r="J40" s="38">
        <v>0</v>
      </c>
      <c r="K40" s="22"/>
      <c r="L40" s="22"/>
      <c r="M40" s="22"/>
      <c r="N40" s="22"/>
      <c r="O40" s="22"/>
      <c r="P40" s="22"/>
    </row>
    <row r="41" spans="1:16" ht="39" customHeight="1" x14ac:dyDescent="0.15">
      <c r="A41" s="22"/>
      <c r="B41" s="35"/>
      <c r="C41" s="1242" t="s">
        <v>569</v>
      </c>
      <c r="D41" s="1243"/>
      <c r="E41" s="1244"/>
      <c r="F41" s="36">
        <v>0.01</v>
      </c>
      <c r="G41" s="37">
        <v>0.01</v>
      </c>
      <c r="H41" s="37">
        <v>0.01</v>
      </c>
      <c r="I41" s="37">
        <v>0.01</v>
      </c>
      <c r="J41" s="38">
        <v>0</v>
      </c>
      <c r="K41" s="22"/>
      <c r="L41" s="22"/>
      <c r="M41" s="22"/>
      <c r="N41" s="22"/>
      <c r="O41" s="22"/>
      <c r="P41" s="22"/>
    </row>
    <row r="42" spans="1:16" ht="39" customHeight="1" x14ac:dyDescent="0.15">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571</v>
      </c>
      <c r="D43" s="1246"/>
      <c r="E43" s="1247"/>
      <c r="F43" s="41">
        <v>0.1</v>
      </c>
      <c r="G43" s="42">
        <v>0.74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cXS/glXLG6gAZNTT35G79I+CMMNKmbEyTugq2eGQlfCLDJWR6L8VTa9O19ZchyBdemwXcrdhb0JhxRyl+JrA==" saltValue="/ZUmRFV4qO7mZabOthzp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738</v>
      </c>
      <c r="L45" s="60">
        <v>716</v>
      </c>
      <c r="M45" s="60">
        <v>690</v>
      </c>
      <c r="N45" s="60">
        <v>651</v>
      </c>
      <c r="O45" s="61">
        <v>757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168</v>
      </c>
      <c r="L48" s="64">
        <v>206</v>
      </c>
      <c r="M48" s="64">
        <v>241</v>
      </c>
      <c r="N48" s="64">
        <v>261</v>
      </c>
      <c r="O48" s="65">
        <v>253</v>
      </c>
      <c r="P48" s="48"/>
      <c r="Q48" s="48"/>
      <c r="R48" s="48"/>
      <c r="S48" s="48"/>
      <c r="T48" s="48"/>
      <c r="U48" s="48"/>
    </row>
    <row r="49" spans="1:21" ht="30.75" customHeight="1" x14ac:dyDescent="0.15">
      <c r="A49" s="48"/>
      <c r="B49" s="1270"/>
      <c r="C49" s="1271"/>
      <c r="D49" s="62"/>
      <c r="E49" s="1252" t="s">
        <v>16</v>
      </c>
      <c r="F49" s="1252"/>
      <c r="G49" s="1252"/>
      <c r="H49" s="1252"/>
      <c r="I49" s="1252"/>
      <c r="J49" s="1253"/>
      <c r="K49" s="63">
        <v>63</v>
      </c>
      <c r="L49" s="64">
        <v>56</v>
      </c>
      <c r="M49" s="64">
        <v>60</v>
      </c>
      <c r="N49" s="64">
        <v>58</v>
      </c>
      <c r="O49" s="65">
        <v>17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809</v>
      </c>
      <c r="L52" s="64">
        <v>801</v>
      </c>
      <c r="M52" s="64">
        <v>836</v>
      </c>
      <c r="N52" s="64">
        <v>773</v>
      </c>
      <c r="O52" s="65">
        <v>817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161</v>
      </c>
      <c r="L53" s="69">
        <v>178</v>
      </c>
      <c r="M53" s="69">
        <v>156</v>
      </c>
      <c r="N53" s="69">
        <v>198</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ht="12.6" hidden="1" customHeight="1" x14ac:dyDescent="0.15"/>
    <row r="66" ht="12.6" hidden="1" customHeight="1" x14ac:dyDescent="0.15"/>
    <row r="67" ht="12.6" hidden="1" customHeight="1" x14ac:dyDescent="0.15"/>
    <row r="68" ht="12.6" hidden="1" customHeight="1" x14ac:dyDescent="0.15"/>
  </sheetData>
  <sheetProtection algorithmName="SHA-512" hashValue="Cm6Fn+lGoLUQxmez3twZRY38kr7Je2U3XmtfOuSA8+Vs25+ZvvHNxmQL6iHmkk7VSjMTjRgZsjNXGuYHjp/oEQ==" saltValue="zo+2gQjHx2RmcT5nGsvG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7165</v>
      </c>
      <c r="J41" s="104">
        <v>7623</v>
      </c>
      <c r="K41" s="104">
        <v>7781</v>
      </c>
      <c r="L41" s="104">
        <v>8193</v>
      </c>
      <c r="M41" s="105">
        <v>8469</v>
      </c>
    </row>
    <row r="42" spans="2:13" ht="27.75" customHeight="1" x14ac:dyDescent="0.15">
      <c r="B42" s="1278"/>
      <c r="C42" s="1279"/>
      <c r="D42" s="106"/>
      <c r="E42" s="1282" t="s">
        <v>32</v>
      </c>
      <c r="F42" s="1282"/>
      <c r="G42" s="1282"/>
      <c r="H42" s="1283"/>
      <c r="I42" s="107">
        <v>4</v>
      </c>
      <c r="J42" s="108">
        <v>3</v>
      </c>
      <c r="K42" s="108">
        <v>2</v>
      </c>
      <c r="L42" s="108">
        <v>2</v>
      </c>
      <c r="M42" s="109">
        <v>1</v>
      </c>
    </row>
    <row r="43" spans="2:13" ht="27.75" customHeight="1" x14ac:dyDescent="0.15">
      <c r="B43" s="1278"/>
      <c r="C43" s="1279"/>
      <c r="D43" s="106"/>
      <c r="E43" s="1282" t="s">
        <v>33</v>
      </c>
      <c r="F43" s="1282"/>
      <c r="G43" s="1282"/>
      <c r="H43" s="1283"/>
      <c r="I43" s="107">
        <v>3493</v>
      </c>
      <c r="J43" s="108">
        <v>3438</v>
      </c>
      <c r="K43" s="108">
        <v>3281</v>
      </c>
      <c r="L43" s="108">
        <v>3296</v>
      </c>
      <c r="M43" s="109">
        <v>3132</v>
      </c>
    </row>
    <row r="44" spans="2:13" ht="27.75" customHeight="1" x14ac:dyDescent="0.15">
      <c r="B44" s="1278"/>
      <c r="C44" s="1279"/>
      <c r="D44" s="106"/>
      <c r="E44" s="1282" t="s">
        <v>34</v>
      </c>
      <c r="F44" s="1282"/>
      <c r="G44" s="1282"/>
      <c r="H44" s="1283"/>
      <c r="I44" s="107">
        <v>167</v>
      </c>
      <c r="J44" s="108">
        <v>117</v>
      </c>
      <c r="K44" s="108">
        <v>72</v>
      </c>
      <c r="L44" s="108">
        <v>39</v>
      </c>
      <c r="M44" s="109">
        <v>45</v>
      </c>
    </row>
    <row r="45" spans="2:13" ht="27.75" customHeight="1" x14ac:dyDescent="0.15">
      <c r="B45" s="1278"/>
      <c r="C45" s="1279"/>
      <c r="D45" s="106"/>
      <c r="E45" s="1282" t="s">
        <v>35</v>
      </c>
      <c r="F45" s="1282"/>
      <c r="G45" s="1282"/>
      <c r="H45" s="1283"/>
      <c r="I45" s="107">
        <v>1118</v>
      </c>
      <c r="J45" s="108">
        <v>1131</v>
      </c>
      <c r="K45" s="108">
        <v>1149</v>
      </c>
      <c r="L45" s="108">
        <v>1102</v>
      </c>
      <c r="M45" s="109">
        <v>1073</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2637</v>
      </c>
      <c r="J50" s="108">
        <v>2635</v>
      </c>
      <c r="K50" s="108">
        <v>2547</v>
      </c>
      <c r="L50" s="108">
        <v>2479</v>
      </c>
      <c r="M50" s="109">
        <v>2184</v>
      </c>
    </row>
    <row r="51" spans="2:13" ht="27.75" customHeight="1" x14ac:dyDescent="0.15">
      <c r="B51" s="1278"/>
      <c r="C51" s="1279"/>
      <c r="D51" s="106"/>
      <c r="E51" s="1282" t="s">
        <v>42</v>
      </c>
      <c r="F51" s="1282"/>
      <c r="G51" s="1282"/>
      <c r="H51" s="1283"/>
      <c r="I51" s="107">
        <v>505</v>
      </c>
      <c r="J51" s="108">
        <v>506</v>
      </c>
      <c r="K51" s="108">
        <v>440</v>
      </c>
      <c r="L51" s="108">
        <v>475</v>
      </c>
      <c r="M51" s="109">
        <v>498</v>
      </c>
    </row>
    <row r="52" spans="2:13" ht="27.75" customHeight="1" x14ac:dyDescent="0.15">
      <c r="B52" s="1280"/>
      <c r="C52" s="1281"/>
      <c r="D52" s="106"/>
      <c r="E52" s="1282" t="s">
        <v>43</v>
      </c>
      <c r="F52" s="1282"/>
      <c r="G52" s="1282"/>
      <c r="H52" s="1283"/>
      <c r="I52" s="107">
        <v>7950</v>
      </c>
      <c r="J52" s="108">
        <v>8087</v>
      </c>
      <c r="K52" s="108">
        <v>8052</v>
      </c>
      <c r="L52" s="108">
        <v>8063</v>
      </c>
      <c r="M52" s="109">
        <v>7946</v>
      </c>
    </row>
    <row r="53" spans="2:13" ht="27.75" customHeight="1" thickBot="1" x14ac:dyDescent="0.2">
      <c r="B53" s="1284" t="s">
        <v>44</v>
      </c>
      <c r="C53" s="1285"/>
      <c r="D53" s="113"/>
      <c r="E53" s="1286" t="s">
        <v>45</v>
      </c>
      <c r="F53" s="1286"/>
      <c r="G53" s="1286"/>
      <c r="H53" s="1287"/>
      <c r="I53" s="114">
        <v>854</v>
      </c>
      <c r="J53" s="115">
        <v>1083</v>
      </c>
      <c r="K53" s="115">
        <v>1246</v>
      </c>
      <c r="L53" s="115">
        <v>1616</v>
      </c>
      <c r="M53" s="116">
        <v>2091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UK5TkFnyQpoL4n3Pn1vC+oqms9gO7d+tQOBHK3SHqo8+dveGSzvsbMQe58rGhEutDBrjx98S4EEXaNNU9J43A==" saltValue="CXLw9HOJ8CItQN4MgTcw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1268</v>
      </c>
      <c r="G55" s="128">
        <v>1269</v>
      </c>
      <c r="H55" s="129">
        <v>1270</v>
      </c>
    </row>
    <row r="56" spans="2:8" ht="52.5" customHeight="1" x14ac:dyDescent="0.15">
      <c r="B56" s="130"/>
      <c r="C56" s="1305" t="s">
        <v>49</v>
      </c>
      <c r="D56" s="1305"/>
      <c r="E56" s="1306"/>
      <c r="F56" s="131">
        <v>509</v>
      </c>
      <c r="G56" s="131">
        <v>509</v>
      </c>
      <c r="H56" s="132">
        <v>400</v>
      </c>
    </row>
    <row r="57" spans="2:8" ht="53.25" customHeight="1" x14ac:dyDescent="0.15">
      <c r="B57" s="130"/>
      <c r="C57" s="1307" t="s">
        <v>50</v>
      </c>
      <c r="D57" s="1307"/>
      <c r="E57" s="1308"/>
      <c r="F57" s="133">
        <v>1537</v>
      </c>
      <c r="G57" s="133">
        <v>1418</v>
      </c>
      <c r="H57" s="134">
        <v>1165</v>
      </c>
    </row>
    <row r="58" spans="2:8" ht="45.75" customHeight="1" x14ac:dyDescent="0.15">
      <c r="B58" s="135"/>
      <c r="C58" s="1295" t="s">
        <v>591</v>
      </c>
      <c r="D58" s="1296"/>
      <c r="E58" s="1297"/>
      <c r="F58" s="136">
        <v>960</v>
      </c>
      <c r="G58" s="136">
        <v>908</v>
      </c>
      <c r="H58" s="137">
        <v>846</v>
      </c>
    </row>
    <row r="59" spans="2:8" ht="45.75" customHeight="1" x14ac:dyDescent="0.15">
      <c r="B59" s="135"/>
      <c r="C59" s="1295" t="s">
        <v>592</v>
      </c>
      <c r="D59" s="1296"/>
      <c r="E59" s="1297"/>
      <c r="F59" s="136">
        <v>286</v>
      </c>
      <c r="G59" s="136">
        <v>286</v>
      </c>
      <c r="H59" s="137">
        <v>161</v>
      </c>
    </row>
    <row r="60" spans="2:8" ht="45.75" customHeight="1" x14ac:dyDescent="0.15">
      <c r="B60" s="135"/>
      <c r="C60" s="1295" t="s">
        <v>593</v>
      </c>
      <c r="D60" s="1296"/>
      <c r="E60" s="1297"/>
      <c r="F60" s="136">
        <v>224</v>
      </c>
      <c r="G60" s="136">
        <v>154</v>
      </c>
      <c r="H60" s="137">
        <v>77</v>
      </c>
    </row>
    <row r="61" spans="2:8" ht="45.75" customHeight="1" x14ac:dyDescent="0.15">
      <c r="B61" s="135"/>
      <c r="C61" s="1295" t="s">
        <v>594</v>
      </c>
      <c r="D61" s="1296"/>
      <c r="E61" s="1297"/>
      <c r="F61" s="136">
        <v>50</v>
      </c>
      <c r="G61" s="136">
        <v>50</v>
      </c>
      <c r="H61" s="137">
        <v>50</v>
      </c>
    </row>
    <row r="62" spans="2:8" ht="45.75" customHeight="1" thickBot="1" x14ac:dyDescent="0.2">
      <c r="B62" s="138"/>
      <c r="C62" s="1298" t="s">
        <v>595</v>
      </c>
      <c r="D62" s="1299"/>
      <c r="E62" s="1300"/>
      <c r="F62" s="139">
        <v>16</v>
      </c>
      <c r="G62" s="139">
        <v>18</v>
      </c>
      <c r="H62" s="140">
        <v>19</v>
      </c>
    </row>
    <row r="63" spans="2:8" ht="52.5" customHeight="1" thickBot="1" x14ac:dyDescent="0.2">
      <c r="B63" s="141"/>
      <c r="C63" s="1301" t="s">
        <v>51</v>
      </c>
      <c r="D63" s="1301"/>
      <c r="E63" s="1302"/>
      <c r="F63" s="142">
        <v>3314</v>
      </c>
      <c r="G63" s="142">
        <v>3196</v>
      </c>
      <c r="H63" s="143">
        <v>2835</v>
      </c>
    </row>
    <row r="64" spans="2:8" ht="15" customHeight="1" x14ac:dyDescent="0.15"/>
  </sheetData>
  <sheetProtection algorithmName="SHA-512" hashValue="msAVM37j4jqM/Df09mxrTloYQimp5hEX3E9istQSa8f5Zfecu8Dmsz4OACefbuiSe7Jw7hSEio5ww0Za4sz6og==" saltValue="FQCg7o7Urr3/rD9RG9z7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3698-1714-4B32-832F-7DAEE8D1C67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v>40.5</v>
      </c>
      <c r="CG51" s="1309"/>
      <c r="CH51" s="1309"/>
      <c r="CI51" s="1309"/>
      <c r="CJ51" s="1309"/>
      <c r="CK51" s="1309"/>
      <c r="CL51" s="1309"/>
      <c r="CM51" s="1309"/>
      <c r="CN51" s="1309">
        <v>53.7</v>
      </c>
      <c r="CO51" s="1309"/>
      <c r="CP51" s="1309"/>
      <c r="CQ51" s="1309"/>
      <c r="CR51" s="1309"/>
      <c r="CS51" s="1309"/>
      <c r="CT51" s="1309"/>
      <c r="CU51" s="1309"/>
      <c r="CV51" s="1309">
        <v>69</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57.1</v>
      </c>
      <c r="CG53" s="1309"/>
      <c r="CH53" s="1309"/>
      <c r="CI53" s="1309"/>
      <c r="CJ53" s="1309"/>
      <c r="CK53" s="1309"/>
      <c r="CL53" s="1309"/>
      <c r="CM53" s="1309"/>
      <c r="CN53" s="1309">
        <v>58.8</v>
      </c>
      <c r="CO53" s="1309"/>
      <c r="CP53" s="1309"/>
      <c r="CQ53" s="1309"/>
      <c r="CR53" s="1309"/>
      <c r="CS53" s="1309"/>
      <c r="CT53" s="1309"/>
      <c r="CU53" s="1309"/>
      <c r="CV53" s="1309">
        <v>60.5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604</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606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v>26.9</v>
      </c>
      <c r="BQ73" s="1309"/>
      <c r="BR73" s="1309"/>
      <c r="BS73" s="1309"/>
      <c r="BT73" s="1309"/>
      <c r="BU73" s="1309"/>
      <c r="BV73" s="1309"/>
      <c r="BW73" s="1309"/>
      <c r="BX73" s="1309">
        <v>35.299999999999997</v>
      </c>
      <c r="BY73" s="1309"/>
      <c r="BZ73" s="1309"/>
      <c r="CA73" s="1309"/>
      <c r="CB73" s="1309"/>
      <c r="CC73" s="1309"/>
      <c r="CD73" s="1309"/>
      <c r="CE73" s="1309"/>
      <c r="CF73" s="1309">
        <v>40.5</v>
      </c>
      <c r="CG73" s="1309"/>
      <c r="CH73" s="1309"/>
      <c r="CI73" s="1309"/>
      <c r="CJ73" s="1309"/>
      <c r="CK73" s="1309"/>
      <c r="CL73" s="1309"/>
      <c r="CM73" s="1309"/>
      <c r="CN73" s="1309">
        <v>53.7</v>
      </c>
      <c r="CO73" s="1309"/>
      <c r="CP73" s="1309"/>
      <c r="CQ73" s="1309"/>
      <c r="CR73" s="1309"/>
      <c r="CS73" s="1309"/>
      <c r="CT73" s="1309"/>
      <c r="CU73" s="1309"/>
      <c r="CV73" s="1309">
        <v>69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6.1</v>
      </c>
      <c r="BQ75" s="1309"/>
      <c r="BR75" s="1309"/>
      <c r="BS75" s="1309"/>
      <c r="BT75" s="1309"/>
      <c r="BU75" s="1309"/>
      <c r="BV75" s="1309"/>
      <c r="BW75" s="1309"/>
      <c r="BX75" s="1309">
        <v>5.5</v>
      </c>
      <c r="BY75" s="1309"/>
      <c r="BZ75" s="1309"/>
      <c r="CA75" s="1309"/>
      <c r="CB75" s="1309"/>
      <c r="CC75" s="1309"/>
      <c r="CD75" s="1309"/>
      <c r="CE75" s="1309"/>
      <c r="CF75" s="1309">
        <v>5.3</v>
      </c>
      <c r="CG75" s="1309"/>
      <c r="CH75" s="1309"/>
      <c r="CI75" s="1309"/>
      <c r="CJ75" s="1309"/>
      <c r="CK75" s="1309"/>
      <c r="CL75" s="1309"/>
      <c r="CM75" s="1309"/>
      <c r="CN75" s="1309">
        <v>5.8</v>
      </c>
      <c r="CO75" s="1309"/>
      <c r="CP75" s="1309"/>
      <c r="CQ75" s="1309"/>
      <c r="CR75" s="1309"/>
      <c r="CS75" s="1309"/>
      <c r="CT75" s="1309"/>
      <c r="CU75" s="1309"/>
      <c r="CV75" s="1309">
        <v>6.2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Zt8jG4GMIvJkVlC84vd8TLOMZOfcXR1+DyZOw93SYjwkHvdbVHFUnUMZLd0eA6/wNNeoFv/oeznvABW8EXnCg==" saltValue="Z6Jn2Z1QuNgm3g+xFplG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6D89-0308-4D3E-92B4-49B340212AE8}">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vCxNP1dn3uM0LxA3Ev8gqCBcTF5euHUwNtEeJl5sYXAEQG9V7ukm/ObMIapvSi0qxCSgp4TF7NdIFVXzu936Ow==" saltValue="3t2ZvnJzdv3eVfmuqzy7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BBD69-ECB8-4228-AC9E-7230CCAFEFC3}">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eVaDk6zxNIcKSiGVSzI3R4AuqmobH4LOqPt2qStWr0Cofm9we5lJDLnERsDAz0wxNrj1ht0zFwVRQPqzL1V8Tg==" saltValue="BK3NLEKFaljqygXE01wy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257666</v>
      </c>
      <c r="E3" s="162"/>
      <c r="F3" s="163">
        <v>162193</v>
      </c>
      <c r="G3" s="164"/>
      <c r="H3" s="165"/>
    </row>
    <row r="4" spans="1:8" x14ac:dyDescent="0.15">
      <c r="A4" s="166"/>
      <c r="B4" s="167"/>
      <c r="C4" s="168"/>
      <c r="D4" s="169">
        <v>173025</v>
      </c>
      <c r="E4" s="170"/>
      <c r="F4" s="171">
        <v>79985</v>
      </c>
      <c r="G4" s="172"/>
      <c r="H4" s="173"/>
    </row>
    <row r="5" spans="1:8" x14ac:dyDescent="0.15">
      <c r="A5" s="154" t="s">
        <v>548</v>
      </c>
      <c r="B5" s="159"/>
      <c r="C5" s="160"/>
      <c r="D5" s="161">
        <v>201893</v>
      </c>
      <c r="E5" s="162"/>
      <c r="F5" s="163">
        <v>138651</v>
      </c>
      <c r="G5" s="164"/>
      <c r="H5" s="165"/>
    </row>
    <row r="6" spans="1:8" x14ac:dyDescent="0.15">
      <c r="A6" s="166"/>
      <c r="B6" s="167"/>
      <c r="C6" s="168"/>
      <c r="D6" s="169">
        <v>156378</v>
      </c>
      <c r="E6" s="170"/>
      <c r="F6" s="171">
        <v>71211</v>
      </c>
      <c r="G6" s="172"/>
      <c r="H6" s="173"/>
    </row>
    <row r="7" spans="1:8" x14ac:dyDescent="0.15">
      <c r="A7" s="154" t="s">
        <v>549</v>
      </c>
      <c r="B7" s="159"/>
      <c r="C7" s="160"/>
      <c r="D7" s="161">
        <v>181255</v>
      </c>
      <c r="E7" s="162"/>
      <c r="F7" s="163">
        <v>122882</v>
      </c>
      <c r="G7" s="164"/>
      <c r="H7" s="165"/>
    </row>
    <row r="8" spans="1:8" x14ac:dyDescent="0.15">
      <c r="A8" s="166"/>
      <c r="B8" s="167"/>
      <c r="C8" s="168"/>
      <c r="D8" s="169">
        <v>125034</v>
      </c>
      <c r="E8" s="170"/>
      <c r="F8" s="171">
        <v>65785</v>
      </c>
      <c r="G8" s="172"/>
      <c r="H8" s="173"/>
    </row>
    <row r="9" spans="1:8" x14ac:dyDescent="0.15">
      <c r="A9" s="154" t="s">
        <v>550</v>
      </c>
      <c r="B9" s="159"/>
      <c r="C9" s="160"/>
      <c r="D9" s="161">
        <v>163218</v>
      </c>
      <c r="E9" s="162"/>
      <c r="F9" s="163">
        <v>114790</v>
      </c>
      <c r="G9" s="164"/>
      <c r="H9" s="165"/>
    </row>
    <row r="10" spans="1:8" x14ac:dyDescent="0.15">
      <c r="A10" s="166"/>
      <c r="B10" s="167"/>
      <c r="C10" s="168"/>
      <c r="D10" s="169">
        <v>117944</v>
      </c>
      <c r="E10" s="170"/>
      <c r="F10" s="171">
        <v>55601</v>
      </c>
      <c r="G10" s="172"/>
      <c r="H10" s="173"/>
    </row>
    <row r="11" spans="1:8" x14ac:dyDescent="0.15">
      <c r="A11" s="154" t="s">
        <v>551</v>
      </c>
      <c r="B11" s="159"/>
      <c r="C11" s="160"/>
      <c r="D11" s="161">
        <v>203379</v>
      </c>
      <c r="E11" s="162"/>
      <c r="F11" s="163">
        <v>126262</v>
      </c>
      <c r="G11" s="164"/>
      <c r="H11" s="165"/>
    </row>
    <row r="12" spans="1:8" x14ac:dyDescent="0.15">
      <c r="A12" s="166"/>
      <c r="B12" s="167"/>
      <c r="C12" s="174"/>
      <c r="D12" s="169">
        <v>118915</v>
      </c>
      <c r="E12" s="170"/>
      <c r="F12" s="171">
        <v>56769</v>
      </c>
      <c r="G12" s="172"/>
      <c r="H12" s="173"/>
    </row>
    <row r="13" spans="1:8" x14ac:dyDescent="0.15">
      <c r="A13" s="154"/>
      <c r="B13" s="159"/>
      <c r="C13" s="175"/>
      <c r="D13" s="176">
        <v>201482</v>
      </c>
      <c r="E13" s="177"/>
      <c r="F13" s="178">
        <v>132956</v>
      </c>
      <c r="G13" s="179"/>
      <c r="H13" s="165"/>
    </row>
    <row r="14" spans="1:8" x14ac:dyDescent="0.15">
      <c r="A14" s="166"/>
      <c r="B14" s="167"/>
      <c r="C14" s="168"/>
      <c r="D14" s="169">
        <v>138259</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4.62</v>
      </c>
      <c r="C19" s="180">
        <f>ROUND(VALUE(SUBSTITUTE(実質収支比率等に係る経年分析!G$48,"▲","-")),2)</f>
        <v>5.88</v>
      </c>
      <c r="D19" s="180">
        <f>ROUND(VALUE(SUBSTITUTE(実質収支比率等に係る経年分析!H$48,"▲","-")),2)</f>
        <v>2.98</v>
      </c>
      <c r="E19" s="180">
        <f>ROUND(VALUE(SUBSTITUTE(実質収支比率等に係る経年分析!I$48,"▲","-")),2)</f>
        <v>3.78</v>
      </c>
      <c r="F19" s="180">
        <f>ROUND(VALUE(SUBSTITUTE(実質収支比率等に係る経年分析!J$48,"▲","-")),2)</f>
        <v>4.3899999999999997</v>
      </c>
    </row>
    <row r="20" spans="1:11" x14ac:dyDescent="0.15">
      <c r="A20" s="180" t="s">
        <v>55</v>
      </c>
      <c r="B20" s="180">
        <f>ROUND(VALUE(SUBSTITUTE(実質収支比率等に係る経年分析!F$47,"▲","-")),2)</f>
        <v>32.32</v>
      </c>
      <c r="C20" s="180">
        <f>ROUND(VALUE(SUBSTITUTE(実質収支比率等に係る経年分析!G$47,"▲","-")),2)</f>
        <v>33.26</v>
      </c>
      <c r="D20" s="180">
        <f>ROUND(VALUE(SUBSTITUTE(実質収支比率等に係る経年分析!H$47,"▲","-")),2)</f>
        <v>33.409999999999997</v>
      </c>
      <c r="E20" s="180">
        <f>ROUND(VALUE(SUBSTITUTE(実質収支比率等に係る経年分析!I$47,"▲","-")),2)</f>
        <v>33.97</v>
      </c>
      <c r="F20" s="180">
        <f>ROUND(VALUE(SUBSTITUTE(実質収支比率等に係る経年分析!J$47,"▲","-")),2)</f>
        <v>33.35</v>
      </c>
    </row>
    <row r="21" spans="1:11" x14ac:dyDescent="0.15">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1.8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3.59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小水力発電事業特別会計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後期高齢者医療保険事業特別会計</v>
      </c>
      <c r="B32" s="181">
        <f>IF(ROUND(VALUE(SUBSTITUTE(連結実質赤字比率に係る赤字・黒字の構成分析!F$38,"▲", "-")), 2) &lt; 0, ABS(ROUND(VALUE(SUBSTITUTE(連結実質赤字比率に係る赤字・黒字の構成分析!F$38,"▲", "-")), 2)), NA())</f>
        <v>0.03</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809</v>
      </c>
      <c r="E42" s="182"/>
      <c r="F42" s="182"/>
      <c r="G42" s="182">
        <f>'実質公債費比率（分子）の構造'!L$52</f>
        <v>801</v>
      </c>
      <c r="H42" s="182"/>
      <c r="I42" s="182"/>
      <c r="J42" s="182">
        <f>'実質公債費比率（分子）の構造'!M$52</f>
        <v>836</v>
      </c>
      <c r="K42" s="182"/>
      <c r="L42" s="182"/>
      <c r="M42" s="182">
        <f>'実質公債費比率（分子）の構造'!N$52</f>
        <v>773</v>
      </c>
      <c r="N42" s="182"/>
      <c r="O42" s="182"/>
      <c r="P42" s="182">
        <f>'実質公債費比率（分子）の構造'!O$52</f>
        <v>817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63</v>
      </c>
      <c r="C45" s="182"/>
      <c r="D45" s="182"/>
      <c r="E45" s="182">
        <f>'実質公債費比率（分子）の構造'!L$49</f>
        <v>56</v>
      </c>
      <c r="F45" s="182"/>
      <c r="G45" s="182"/>
      <c r="H45" s="182">
        <f>'実質公債費比率（分子）の構造'!M$49</f>
        <v>60</v>
      </c>
      <c r="I45" s="182"/>
      <c r="J45" s="182"/>
      <c r="K45" s="182">
        <f>'実質公債費比率（分子）の構造'!N$49</f>
        <v>58</v>
      </c>
      <c r="L45" s="182"/>
      <c r="M45" s="182"/>
      <c r="N45" s="182">
        <f>'実質公債費比率（分子）の構造'!O$49</f>
        <v>17</v>
      </c>
      <c r="O45" s="182"/>
      <c r="P45" s="182"/>
    </row>
    <row r="46" spans="1:16" x14ac:dyDescent="0.15">
      <c r="A46" s="182" t="s">
        <v>67</v>
      </c>
      <c r="B46" s="182">
        <f>'実質公債費比率（分子）の構造'!K$48</f>
        <v>168</v>
      </c>
      <c r="C46" s="182"/>
      <c r="D46" s="182"/>
      <c r="E46" s="182">
        <f>'実質公債費比率（分子）の構造'!L$48</f>
        <v>206</v>
      </c>
      <c r="F46" s="182"/>
      <c r="G46" s="182"/>
      <c r="H46" s="182">
        <f>'実質公債費比率（分子）の構造'!M$48</f>
        <v>241</v>
      </c>
      <c r="I46" s="182"/>
      <c r="J46" s="182"/>
      <c r="K46" s="182">
        <f>'実質公債費比率（分子）の構造'!N$48</f>
        <v>261</v>
      </c>
      <c r="L46" s="182"/>
      <c r="M46" s="182"/>
      <c r="N46" s="182">
        <f>'実質公債費比率（分子）の構造'!O$48</f>
        <v>253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738</v>
      </c>
      <c r="C49" s="182"/>
      <c r="D49" s="182"/>
      <c r="E49" s="182">
        <f>'実質公債費比率（分子）の構造'!L$45</f>
        <v>716</v>
      </c>
      <c r="F49" s="182"/>
      <c r="G49" s="182"/>
      <c r="H49" s="182">
        <f>'実質公債費比率（分子）の構造'!M$45</f>
        <v>690</v>
      </c>
      <c r="I49" s="182"/>
      <c r="J49" s="182"/>
      <c r="K49" s="182">
        <f>'実質公債費比率（分子）の構造'!N$45</f>
        <v>651</v>
      </c>
      <c r="L49" s="182"/>
      <c r="M49" s="182"/>
      <c r="N49" s="182">
        <f>'実質公債費比率（分子）の構造'!O$45</f>
        <v>757</v>
      </c>
      <c r="O49" s="182"/>
      <c r="P49" s="182"/>
    </row>
    <row r="50" spans="1:16" x14ac:dyDescent="0.15">
      <c r="A50" s="182" t="s">
        <v>71</v>
      </c>
      <c r="B50" s="182" t="e">
        <f>NA()</f>
        <v>#N/A</v>
      </c>
      <c r="C50" s="182">
        <f>IF(ISNUMBER('実質公債費比率（分子）の構造'!K$53),'実質公債費比率（分子）の構造'!K$53,NA())</f>
        <v>161</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198</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7950</v>
      </c>
      <c r="E56" s="181"/>
      <c r="F56" s="181"/>
      <c r="G56" s="181">
        <f>'将来負担比率（分子）の構造'!J$52</f>
        <v>8087</v>
      </c>
      <c r="H56" s="181"/>
      <c r="I56" s="181"/>
      <c r="J56" s="181">
        <f>'将来負担比率（分子）の構造'!K$52</f>
        <v>8052</v>
      </c>
      <c r="K56" s="181"/>
      <c r="L56" s="181"/>
      <c r="M56" s="181">
        <f>'将来負担比率（分子）の構造'!L$52</f>
        <v>8063</v>
      </c>
      <c r="N56" s="181"/>
      <c r="O56" s="181"/>
      <c r="P56" s="181">
        <f>'将来負担比率（分子）の構造'!M$52</f>
        <v>7946</v>
      </c>
    </row>
    <row r="57" spans="1:16" x14ac:dyDescent="0.15">
      <c r="A57" s="181" t="s">
        <v>42</v>
      </c>
      <c r="B57" s="181"/>
      <c r="C57" s="181"/>
      <c r="D57" s="181">
        <f>'将来負担比率（分子）の構造'!I$51</f>
        <v>505</v>
      </c>
      <c r="E57" s="181"/>
      <c r="F57" s="181"/>
      <c r="G57" s="181">
        <f>'将来負担比率（分子）の構造'!J$51</f>
        <v>506</v>
      </c>
      <c r="H57" s="181"/>
      <c r="I57" s="181"/>
      <c r="J57" s="181">
        <f>'将来負担比率（分子）の構造'!K$51</f>
        <v>440</v>
      </c>
      <c r="K57" s="181"/>
      <c r="L57" s="181"/>
      <c r="M57" s="181">
        <f>'将来負担比率（分子）の構造'!L$51</f>
        <v>475</v>
      </c>
      <c r="N57" s="181"/>
      <c r="O57" s="181"/>
      <c r="P57" s="181">
        <f>'将来負担比率（分子）の構造'!M$51</f>
        <v>498</v>
      </c>
    </row>
    <row r="58" spans="1:16" x14ac:dyDescent="0.15">
      <c r="A58" s="181" t="s">
        <v>41</v>
      </c>
      <c r="B58" s="181"/>
      <c r="C58" s="181"/>
      <c r="D58" s="181">
        <f>'将来負担比率（分子）の構造'!I$50</f>
        <v>2637</v>
      </c>
      <c r="E58" s="181"/>
      <c r="F58" s="181"/>
      <c r="G58" s="181">
        <f>'将来負担比率（分子）の構造'!J$50</f>
        <v>2635</v>
      </c>
      <c r="H58" s="181"/>
      <c r="I58" s="181"/>
      <c r="J58" s="181">
        <f>'将来負担比率（分子）の構造'!K$50</f>
        <v>2547</v>
      </c>
      <c r="K58" s="181"/>
      <c r="L58" s="181"/>
      <c r="M58" s="181">
        <f>'将来負担比率（分子）の構造'!L$50</f>
        <v>2479</v>
      </c>
      <c r="N58" s="181"/>
      <c r="O58" s="181"/>
      <c r="P58" s="181">
        <f>'将来負担比率（分子）の構造'!M$50</f>
        <v>2184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1118</v>
      </c>
      <c r="C62" s="181"/>
      <c r="D62" s="181"/>
      <c r="E62" s="181">
        <f>'将来負担比率（分子）の構造'!J$45</f>
        <v>1131</v>
      </c>
      <c r="F62" s="181"/>
      <c r="G62" s="181"/>
      <c r="H62" s="181">
        <f>'将来負担比率（分子）の構造'!K$45</f>
        <v>1149</v>
      </c>
      <c r="I62" s="181"/>
      <c r="J62" s="181"/>
      <c r="K62" s="181">
        <f>'将来負担比率（分子）の構造'!L$45</f>
        <v>1102</v>
      </c>
      <c r="L62" s="181"/>
      <c r="M62" s="181"/>
      <c r="N62" s="181">
        <f>'将来負担比率（分子）の構造'!M$45</f>
        <v>1073</v>
      </c>
      <c r="O62" s="181"/>
      <c r="P62" s="181"/>
    </row>
    <row r="63" spans="1:16" x14ac:dyDescent="0.15">
      <c r="A63" s="181" t="s">
        <v>34</v>
      </c>
      <c r="B63" s="181">
        <f>'将来負担比率（分子）の構造'!I$44</f>
        <v>167</v>
      </c>
      <c r="C63" s="181"/>
      <c r="D63" s="181"/>
      <c r="E63" s="181">
        <f>'将来負担比率（分子）の構造'!J$44</f>
        <v>117</v>
      </c>
      <c r="F63" s="181"/>
      <c r="G63" s="181"/>
      <c r="H63" s="181">
        <f>'将来負担比率（分子）の構造'!K$44</f>
        <v>72</v>
      </c>
      <c r="I63" s="181"/>
      <c r="J63" s="181"/>
      <c r="K63" s="181">
        <f>'将来負担比率（分子）の構造'!L$44</f>
        <v>39</v>
      </c>
      <c r="L63" s="181"/>
      <c r="M63" s="181"/>
      <c r="N63" s="181">
        <f>'将来負担比率（分子）の構造'!M$44</f>
        <v>45</v>
      </c>
      <c r="O63" s="181"/>
      <c r="P63" s="181"/>
    </row>
    <row r="64" spans="1:16" x14ac:dyDescent="0.15">
      <c r="A64" s="181" t="s">
        <v>33</v>
      </c>
      <c r="B64" s="181">
        <f>'将来負担比率（分子）の構造'!I$43</f>
        <v>3493</v>
      </c>
      <c r="C64" s="181"/>
      <c r="D64" s="181"/>
      <c r="E64" s="181">
        <f>'将来負担比率（分子）の構造'!J$43</f>
        <v>3438</v>
      </c>
      <c r="F64" s="181"/>
      <c r="G64" s="181"/>
      <c r="H64" s="181">
        <f>'将来負担比率（分子）の構造'!K$43</f>
        <v>3281</v>
      </c>
      <c r="I64" s="181"/>
      <c r="J64" s="181"/>
      <c r="K64" s="181">
        <f>'将来負担比率（分子）の構造'!L$43</f>
        <v>3296</v>
      </c>
      <c r="L64" s="181"/>
      <c r="M64" s="181"/>
      <c r="N64" s="181">
        <f>'将来負担比率（分子）の構造'!M$43</f>
        <v>3132</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7165</v>
      </c>
      <c r="C66" s="181"/>
      <c r="D66" s="181"/>
      <c r="E66" s="181">
        <f>'将来負担比率（分子）の構造'!J$41</f>
        <v>7623</v>
      </c>
      <c r="F66" s="181"/>
      <c r="G66" s="181"/>
      <c r="H66" s="181">
        <f>'将来負担比率（分子）の構造'!K$41</f>
        <v>7781</v>
      </c>
      <c r="I66" s="181"/>
      <c r="J66" s="181"/>
      <c r="K66" s="181">
        <f>'将来負担比率（分子）の構造'!L$41</f>
        <v>8193</v>
      </c>
      <c r="L66" s="181"/>
      <c r="M66" s="181"/>
      <c r="N66" s="181">
        <f>'将来負担比率（分子）の構造'!M$41</f>
        <v>8469</v>
      </c>
      <c r="O66" s="181"/>
      <c r="P66" s="181"/>
    </row>
    <row r="67" spans="1:16" x14ac:dyDescent="0.15">
      <c r="A67" s="181" t="s">
        <v>75</v>
      </c>
      <c r="B67" s="181" t="e">
        <f>NA()</f>
        <v>#N/A</v>
      </c>
      <c r="C67" s="181">
        <f>IF(ISNUMBER('将来負担比率（分子）の構造'!I$53), IF('将来負担比率（分子）の構造'!I$53 &lt; 0, 0, '将来負担比率（分子）の構造'!I$53), NA())</f>
        <v>854</v>
      </c>
      <c r="D67" s="181" t="e">
        <f>NA()</f>
        <v>#N/A</v>
      </c>
      <c r="E67" s="181" t="e">
        <f>NA()</f>
        <v>#N/A</v>
      </c>
      <c r="F67" s="181">
        <f>IF(ISNUMBER('将来負担比率（分子）の構造'!J$53), IF('将来負担比率（分子）の構造'!J$53 &lt; 0, 0, '将来負担比率（分子）の構造'!J$53), NA())</f>
        <v>1083</v>
      </c>
      <c r="G67" s="181" t="e">
        <f>NA()</f>
        <v>#N/A</v>
      </c>
      <c r="H67" s="181" t="e">
        <f>NA()</f>
        <v>#N/A</v>
      </c>
      <c r="I67" s="181">
        <f>IF(ISNUMBER('将来負担比率（分子）の構造'!K$53), IF('将来負担比率（分子）の構造'!K$53 &lt; 0, 0, '将来負担比率（分子）の構造'!K$53), NA())</f>
        <v>1246</v>
      </c>
      <c r="J67" s="181" t="e">
        <f>NA()</f>
        <v>#N/A</v>
      </c>
      <c r="K67" s="181" t="e">
        <f>NA()</f>
        <v>#N/A</v>
      </c>
      <c r="L67" s="181">
        <f>IF(ISNUMBER('将来負担比率（分子）の構造'!L$53), IF('将来負担比率（分子）の構造'!L$53 &lt; 0, 0, '将来負担比率（分子）の構造'!L$53), NA())</f>
        <v>1616</v>
      </c>
      <c r="M67" s="181" t="e">
        <f>NA()</f>
        <v>#N/A</v>
      </c>
      <c r="N67" s="181" t="e">
        <f>NA()</f>
        <v>#N/A</v>
      </c>
      <c r="O67" s="181">
        <f>IF(ISNUMBER('将来負担比率（分子）の構造'!M$53), IF('将来負担比率（分子）の構造'!M$53 &lt; 0, 0, '将来負担比率（分子）の構造'!M$53), NA())</f>
        <v>2091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1268</v>
      </c>
      <c r="C72" s="185">
        <f>基金残高に係る経年分析!G55</f>
        <v>1269</v>
      </c>
      <c r="D72" s="185">
        <f>基金残高に係る経年分析!H55</f>
        <v>1270</v>
      </c>
    </row>
    <row r="73" spans="1:16" x14ac:dyDescent="0.15">
      <c r="A73" s="184" t="s">
        <v>78</v>
      </c>
      <c r="B73" s="185">
        <f>基金残高に係る経年分析!F56</f>
        <v>509</v>
      </c>
      <c r="C73" s="185">
        <f>基金残高に係る経年分析!G56</f>
        <v>509</v>
      </c>
      <c r="D73" s="185">
        <f>基金残高に係る経年分析!H56</f>
        <v>400</v>
      </c>
    </row>
    <row r="74" spans="1:16" x14ac:dyDescent="0.15">
      <c r="A74" s="184" t="s">
        <v>79</v>
      </c>
      <c r="B74" s="185">
        <f>基金残高に係る経年分析!F57</f>
        <v>1537</v>
      </c>
      <c r="C74" s="185">
        <f>基金残高に係る経年分析!G57</f>
        <v>1418</v>
      </c>
      <c r="D74" s="185">
        <f>基金残高に係る経年分析!H57</f>
        <v>1165</v>
      </c>
    </row>
  </sheetData>
  <sheetProtection algorithmName="SHA-512" hashValue="dKNNiWcgwdY8VEgMlJEdzBz8nf9QRrupgTJXwdf+gHNnQz8xOAPJz2GGlGUl6W3pkPf6/T44VE/0BfL/BKnocQ==" saltValue="PMj4ZTMB+NlQnkptyDqU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567185</v>
      </c>
      <c r="S5" s="734"/>
      <c r="T5" s="734"/>
      <c r="U5" s="734"/>
      <c r="V5" s="734"/>
      <c r="W5" s="734"/>
      <c r="X5" s="734"/>
      <c r="Y5" s="777"/>
      <c r="Z5" s="795">
        <v>7.9</v>
      </c>
      <c r="AA5" s="795"/>
      <c r="AB5" s="795"/>
      <c r="AC5" s="795"/>
      <c r="AD5" s="796">
        <v>567185</v>
      </c>
      <c r="AE5" s="796"/>
      <c r="AF5" s="796"/>
      <c r="AG5" s="796"/>
      <c r="AH5" s="796"/>
      <c r="AI5" s="796"/>
      <c r="AJ5" s="796"/>
      <c r="AK5" s="796"/>
      <c r="AL5" s="778">
        <v>15.2</v>
      </c>
      <c r="AM5" s="749"/>
      <c r="AN5" s="749"/>
      <c r="AO5" s="779"/>
      <c r="AP5" s="744" t="s">
        <v>227</v>
      </c>
      <c r="AQ5" s="745"/>
      <c r="AR5" s="745"/>
      <c r="AS5" s="745"/>
      <c r="AT5" s="745"/>
      <c r="AU5" s="745"/>
      <c r="AV5" s="745"/>
      <c r="AW5" s="745"/>
      <c r="AX5" s="745"/>
      <c r="AY5" s="745"/>
      <c r="AZ5" s="745"/>
      <c r="BA5" s="745"/>
      <c r="BB5" s="745"/>
      <c r="BC5" s="745"/>
      <c r="BD5" s="745"/>
      <c r="BE5" s="745"/>
      <c r="BF5" s="746"/>
      <c r="BG5" s="678">
        <v>562635</v>
      </c>
      <c r="BH5" s="679"/>
      <c r="BI5" s="679"/>
      <c r="BJ5" s="679"/>
      <c r="BK5" s="679"/>
      <c r="BL5" s="679"/>
      <c r="BM5" s="679"/>
      <c r="BN5" s="680"/>
      <c r="BO5" s="715">
        <v>99.2</v>
      </c>
      <c r="BP5" s="715"/>
      <c r="BQ5" s="715"/>
      <c r="BR5" s="715"/>
      <c r="BS5" s="716" t="s">
        <v>128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68438</v>
      </c>
      <c r="S6" s="679"/>
      <c r="T6" s="679"/>
      <c r="U6" s="679"/>
      <c r="V6" s="679"/>
      <c r="W6" s="679"/>
      <c r="X6" s="679"/>
      <c r="Y6" s="680"/>
      <c r="Z6" s="715">
        <v>1</v>
      </c>
      <c r="AA6" s="715"/>
      <c r="AB6" s="715"/>
      <c r="AC6" s="715"/>
      <c r="AD6" s="716">
        <v>68438</v>
      </c>
      <c r="AE6" s="716"/>
      <c r="AF6" s="716"/>
      <c r="AG6" s="716"/>
      <c r="AH6" s="716"/>
      <c r="AI6" s="716"/>
      <c r="AJ6" s="716"/>
      <c r="AK6" s="716"/>
      <c r="AL6" s="681">
        <v>1.8</v>
      </c>
      <c r="AM6" s="682"/>
      <c r="AN6" s="682"/>
      <c r="AO6" s="717"/>
      <c r="AP6" s="675" t="s">
        <v>232</v>
      </c>
      <c r="AQ6" s="676"/>
      <c r="AR6" s="676"/>
      <c r="AS6" s="676"/>
      <c r="AT6" s="676"/>
      <c r="AU6" s="676"/>
      <c r="AV6" s="676"/>
      <c r="AW6" s="676"/>
      <c r="AX6" s="676"/>
      <c r="AY6" s="676"/>
      <c r="AZ6" s="676"/>
      <c r="BA6" s="676"/>
      <c r="BB6" s="676"/>
      <c r="BC6" s="676"/>
      <c r="BD6" s="676"/>
      <c r="BE6" s="676"/>
      <c r="BF6" s="677"/>
      <c r="BG6" s="678">
        <v>562635</v>
      </c>
      <c r="BH6" s="679"/>
      <c r="BI6" s="679"/>
      <c r="BJ6" s="679"/>
      <c r="BK6" s="679"/>
      <c r="BL6" s="679"/>
      <c r="BM6" s="679"/>
      <c r="BN6" s="680"/>
      <c r="BO6" s="715">
        <v>99.2</v>
      </c>
      <c r="BP6" s="715"/>
      <c r="BQ6" s="715"/>
      <c r="BR6" s="715"/>
      <c r="BS6" s="716" t="s">
        <v>128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70254</v>
      </c>
      <c r="CS6" s="679"/>
      <c r="CT6" s="679"/>
      <c r="CU6" s="679"/>
      <c r="CV6" s="679"/>
      <c r="CW6" s="679"/>
      <c r="CX6" s="679"/>
      <c r="CY6" s="680"/>
      <c r="CZ6" s="778">
        <v>1</v>
      </c>
      <c r="DA6" s="749"/>
      <c r="DB6" s="749"/>
      <c r="DC6" s="781"/>
      <c r="DD6" s="684" t="s">
        <v>234</v>
      </c>
      <c r="DE6" s="679"/>
      <c r="DF6" s="679"/>
      <c r="DG6" s="679"/>
      <c r="DH6" s="679"/>
      <c r="DI6" s="679"/>
      <c r="DJ6" s="679"/>
      <c r="DK6" s="679"/>
      <c r="DL6" s="679"/>
      <c r="DM6" s="679"/>
      <c r="DN6" s="679"/>
      <c r="DO6" s="679"/>
      <c r="DP6" s="680"/>
      <c r="DQ6" s="684">
        <v>70254</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708</v>
      </c>
      <c r="S7" s="679"/>
      <c r="T7" s="679"/>
      <c r="U7" s="679"/>
      <c r="V7" s="679"/>
      <c r="W7" s="679"/>
      <c r="X7" s="679"/>
      <c r="Y7" s="680"/>
      <c r="Z7" s="715">
        <v>0</v>
      </c>
      <c r="AA7" s="715"/>
      <c r="AB7" s="715"/>
      <c r="AC7" s="715"/>
      <c r="AD7" s="716">
        <v>708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237649</v>
      </c>
      <c r="BH7" s="679"/>
      <c r="BI7" s="679"/>
      <c r="BJ7" s="679"/>
      <c r="BK7" s="679"/>
      <c r="BL7" s="679"/>
      <c r="BM7" s="679"/>
      <c r="BN7" s="680"/>
      <c r="BO7" s="715">
        <v>41.9</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941738</v>
      </c>
      <c r="CS7" s="679"/>
      <c r="CT7" s="679"/>
      <c r="CU7" s="679"/>
      <c r="CV7" s="679"/>
      <c r="CW7" s="679"/>
      <c r="CX7" s="679"/>
      <c r="CY7" s="680"/>
      <c r="CZ7" s="715">
        <v>13.5</v>
      </c>
      <c r="DA7" s="715"/>
      <c r="DB7" s="715"/>
      <c r="DC7" s="715"/>
      <c r="DD7" s="684">
        <v>6925</v>
      </c>
      <c r="DE7" s="679"/>
      <c r="DF7" s="679"/>
      <c r="DG7" s="679"/>
      <c r="DH7" s="679"/>
      <c r="DI7" s="679"/>
      <c r="DJ7" s="679"/>
      <c r="DK7" s="679"/>
      <c r="DL7" s="679"/>
      <c r="DM7" s="679"/>
      <c r="DN7" s="679"/>
      <c r="DO7" s="679"/>
      <c r="DP7" s="680"/>
      <c r="DQ7" s="684">
        <v>703309</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1985</v>
      </c>
      <c r="S8" s="679"/>
      <c r="T8" s="679"/>
      <c r="U8" s="679"/>
      <c r="V8" s="679"/>
      <c r="W8" s="679"/>
      <c r="X8" s="679"/>
      <c r="Y8" s="680"/>
      <c r="Z8" s="715">
        <v>0</v>
      </c>
      <c r="AA8" s="715"/>
      <c r="AB8" s="715"/>
      <c r="AC8" s="715"/>
      <c r="AD8" s="716">
        <v>1985</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9940</v>
      </c>
      <c r="BH8" s="679"/>
      <c r="BI8" s="679"/>
      <c r="BJ8" s="679"/>
      <c r="BK8" s="679"/>
      <c r="BL8" s="679"/>
      <c r="BM8" s="679"/>
      <c r="BN8" s="680"/>
      <c r="BO8" s="715">
        <v>1.8</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1951702</v>
      </c>
      <c r="CS8" s="679"/>
      <c r="CT8" s="679"/>
      <c r="CU8" s="679"/>
      <c r="CV8" s="679"/>
      <c r="CW8" s="679"/>
      <c r="CX8" s="679"/>
      <c r="CY8" s="680"/>
      <c r="CZ8" s="715">
        <v>28</v>
      </c>
      <c r="DA8" s="715"/>
      <c r="DB8" s="715"/>
      <c r="DC8" s="715"/>
      <c r="DD8" s="684">
        <v>337346</v>
      </c>
      <c r="DE8" s="679"/>
      <c r="DF8" s="679"/>
      <c r="DG8" s="679"/>
      <c r="DH8" s="679"/>
      <c r="DI8" s="679"/>
      <c r="DJ8" s="679"/>
      <c r="DK8" s="679"/>
      <c r="DL8" s="679"/>
      <c r="DM8" s="679"/>
      <c r="DN8" s="679"/>
      <c r="DO8" s="679"/>
      <c r="DP8" s="680"/>
      <c r="DQ8" s="684">
        <v>949140</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963</v>
      </c>
      <c r="S9" s="679"/>
      <c r="T9" s="679"/>
      <c r="U9" s="679"/>
      <c r="V9" s="679"/>
      <c r="W9" s="679"/>
      <c r="X9" s="679"/>
      <c r="Y9" s="680"/>
      <c r="Z9" s="715">
        <v>0</v>
      </c>
      <c r="AA9" s="715"/>
      <c r="AB9" s="715"/>
      <c r="AC9" s="715"/>
      <c r="AD9" s="716">
        <v>963</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200799</v>
      </c>
      <c r="BH9" s="679"/>
      <c r="BI9" s="679"/>
      <c r="BJ9" s="679"/>
      <c r="BK9" s="679"/>
      <c r="BL9" s="679"/>
      <c r="BM9" s="679"/>
      <c r="BN9" s="680"/>
      <c r="BO9" s="715">
        <v>35.4</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822935</v>
      </c>
      <c r="CS9" s="679"/>
      <c r="CT9" s="679"/>
      <c r="CU9" s="679"/>
      <c r="CV9" s="679"/>
      <c r="CW9" s="679"/>
      <c r="CX9" s="679"/>
      <c r="CY9" s="680"/>
      <c r="CZ9" s="715">
        <v>11.8</v>
      </c>
      <c r="DA9" s="715"/>
      <c r="DB9" s="715"/>
      <c r="DC9" s="715"/>
      <c r="DD9" s="684">
        <v>7012</v>
      </c>
      <c r="DE9" s="679"/>
      <c r="DF9" s="679"/>
      <c r="DG9" s="679"/>
      <c r="DH9" s="679"/>
      <c r="DI9" s="679"/>
      <c r="DJ9" s="679"/>
      <c r="DK9" s="679"/>
      <c r="DL9" s="679"/>
      <c r="DM9" s="679"/>
      <c r="DN9" s="679"/>
      <c r="DO9" s="679"/>
      <c r="DP9" s="680"/>
      <c r="DQ9" s="684">
        <v>554165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128</v>
      </c>
      <c r="AE10" s="716"/>
      <c r="AF10" s="716"/>
      <c r="AG10" s="716"/>
      <c r="AH10" s="716"/>
      <c r="AI10" s="716"/>
      <c r="AJ10" s="716"/>
      <c r="AK10" s="716"/>
      <c r="AL10" s="681" t="s">
        <v>234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13695</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2619</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719</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110017</v>
      </c>
      <c r="S11" s="679"/>
      <c r="T11" s="679"/>
      <c r="U11" s="679"/>
      <c r="V11" s="679"/>
      <c r="W11" s="679"/>
      <c r="X11" s="679"/>
      <c r="Y11" s="680"/>
      <c r="Z11" s="681">
        <v>1.5</v>
      </c>
      <c r="AA11" s="682"/>
      <c r="AB11" s="682"/>
      <c r="AC11" s="683"/>
      <c r="AD11" s="684">
        <v>110017</v>
      </c>
      <c r="AE11" s="679"/>
      <c r="AF11" s="679"/>
      <c r="AG11" s="679"/>
      <c r="AH11" s="679"/>
      <c r="AI11" s="679"/>
      <c r="AJ11" s="679"/>
      <c r="AK11" s="680"/>
      <c r="AL11" s="681">
        <v>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13215</v>
      </c>
      <c r="BH11" s="679"/>
      <c r="BI11" s="679"/>
      <c r="BJ11" s="679"/>
      <c r="BK11" s="679"/>
      <c r="BL11" s="679"/>
      <c r="BM11" s="679"/>
      <c r="BN11" s="680"/>
      <c r="BO11" s="715">
        <v>2.2999999999999998</v>
      </c>
      <c r="BP11" s="715"/>
      <c r="BQ11" s="715"/>
      <c r="BR11" s="715"/>
      <c r="BS11" s="684" t="s">
        <v>128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510713</v>
      </c>
      <c r="CS11" s="679"/>
      <c r="CT11" s="679"/>
      <c r="CU11" s="679"/>
      <c r="CV11" s="679"/>
      <c r="CW11" s="679"/>
      <c r="CX11" s="679"/>
      <c r="CY11" s="680"/>
      <c r="CZ11" s="715">
        <v>7.3</v>
      </c>
      <c r="DA11" s="715"/>
      <c r="DB11" s="715"/>
      <c r="DC11" s="715"/>
      <c r="DD11" s="684">
        <v>116078</v>
      </c>
      <c r="DE11" s="679"/>
      <c r="DF11" s="679"/>
      <c r="DG11" s="679"/>
      <c r="DH11" s="679"/>
      <c r="DI11" s="679"/>
      <c r="DJ11" s="679"/>
      <c r="DK11" s="679"/>
      <c r="DL11" s="679"/>
      <c r="DM11" s="679"/>
      <c r="DN11" s="679"/>
      <c r="DO11" s="679"/>
      <c r="DP11" s="680"/>
      <c r="DQ11" s="684">
        <v>285313</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234</v>
      </c>
      <c r="AE12" s="716"/>
      <c r="AF12" s="716"/>
      <c r="AG12" s="716"/>
      <c r="AH12" s="716"/>
      <c r="AI12" s="716"/>
      <c r="AJ12" s="716"/>
      <c r="AK12" s="716"/>
      <c r="AL12" s="681" t="s">
        <v>234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265847</v>
      </c>
      <c r="BH12" s="679"/>
      <c r="BI12" s="679"/>
      <c r="BJ12" s="679"/>
      <c r="BK12" s="679"/>
      <c r="BL12" s="679"/>
      <c r="BM12" s="679"/>
      <c r="BN12" s="680"/>
      <c r="BO12" s="715">
        <v>46.9</v>
      </c>
      <c r="BP12" s="715"/>
      <c r="BQ12" s="715"/>
      <c r="BR12" s="715"/>
      <c r="BS12" s="684" t="s">
        <v>234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130394</v>
      </c>
      <c r="CS12" s="679"/>
      <c r="CT12" s="679"/>
      <c r="CU12" s="679"/>
      <c r="CV12" s="679"/>
      <c r="CW12" s="679"/>
      <c r="CX12" s="679"/>
      <c r="CY12" s="680"/>
      <c r="CZ12" s="715">
        <v>1.9</v>
      </c>
      <c r="DA12" s="715"/>
      <c r="DB12" s="715"/>
      <c r="DC12" s="715"/>
      <c r="DD12" s="684">
        <v>5706</v>
      </c>
      <c r="DE12" s="679"/>
      <c r="DF12" s="679"/>
      <c r="DG12" s="679"/>
      <c r="DH12" s="679"/>
      <c r="DI12" s="679"/>
      <c r="DJ12" s="679"/>
      <c r="DK12" s="679"/>
      <c r="DL12" s="679"/>
      <c r="DM12" s="679"/>
      <c r="DN12" s="679"/>
      <c r="DO12" s="679"/>
      <c r="DP12" s="680"/>
      <c r="DQ12" s="684">
        <v>94759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260546</v>
      </c>
      <c r="BH13" s="679"/>
      <c r="BI13" s="679"/>
      <c r="BJ13" s="679"/>
      <c r="BK13" s="679"/>
      <c r="BL13" s="679"/>
      <c r="BM13" s="679"/>
      <c r="BN13" s="680"/>
      <c r="BO13" s="715">
        <v>45.9</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590853</v>
      </c>
      <c r="CS13" s="679"/>
      <c r="CT13" s="679"/>
      <c r="CU13" s="679"/>
      <c r="CV13" s="679"/>
      <c r="CW13" s="679"/>
      <c r="CX13" s="679"/>
      <c r="CY13" s="680"/>
      <c r="CZ13" s="715">
        <v>8.5</v>
      </c>
      <c r="DA13" s="715"/>
      <c r="DB13" s="715"/>
      <c r="DC13" s="715"/>
      <c r="DD13" s="684">
        <v>413581</v>
      </c>
      <c r="DE13" s="679"/>
      <c r="DF13" s="679"/>
      <c r="DG13" s="679"/>
      <c r="DH13" s="679"/>
      <c r="DI13" s="679"/>
      <c r="DJ13" s="679"/>
      <c r="DK13" s="679"/>
      <c r="DL13" s="679"/>
      <c r="DM13" s="679"/>
      <c r="DN13" s="679"/>
      <c r="DO13" s="679"/>
      <c r="DP13" s="680"/>
      <c r="DQ13" s="684">
        <v>205606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5258</v>
      </c>
      <c r="S14" s="679"/>
      <c r="T14" s="679"/>
      <c r="U14" s="679"/>
      <c r="V14" s="679"/>
      <c r="W14" s="679"/>
      <c r="X14" s="679"/>
      <c r="Y14" s="680"/>
      <c r="Z14" s="715">
        <v>0.1</v>
      </c>
      <c r="AA14" s="715"/>
      <c r="AB14" s="715"/>
      <c r="AC14" s="715"/>
      <c r="AD14" s="716">
        <v>5258</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23660</v>
      </c>
      <c r="BH14" s="679"/>
      <c r="BI14" s="679"/>
      <c r="BJ14" s="679"/>
      <c r="BK14" s="679"/>
      <c r="BL14" s="679"/>
      <c r="BM14" s="679"/>
      <c r="BN14" s="680"/>
      <c r="BO14" s="715">
        <v>4.2</v>
      </c>
      <c r="BP14" s="715"/>
      <c r="BQ14" s="715"/>
      <c r="BR14" s="715"/>
      <c r="BS14" s="684" t="s">
        <v>234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232394</v>
      </c>
      <c r="CS14" s="679"/>
      <c r="CT14" s="679"/>
      <c r="CU14" s="679"/>
      <c r="CV14" s="679"/>
      <c r="CW14" s="679"/>
      <c r="CX14" s="679"/>
      <c r="CY14" s="680"/>
      <c r="CZ14" s="715">
        <v>3.3</v>
      </c>
      <c r="DA14" s="715"/>
      <c r="DB14" s="715"/>
      <c r="DC14" s="715"/>
      <c r="DD14" s="684">
        <v>13687</v>
      </c>
      <c r="DE14" s="679"/>
      <c r="DF14" s="679"/>
      <c r="DG14" s="679"/>
      <c r="DH14" s="679"/>
      <c r="DI14" s="679"/>
      <c r="DJ14" s="679"/>
      <c r="DK14" s="679"/>
      <c r="DL14" s="679"/>
      <c r="DM14" s="679"/>
      <c r="DN14" s="679"/>
      <c r="DO14" s="679"/>
      <c r="DP14" s="680"/>
      <c r="DQ14" s="684">
        <v>212425</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35479</v>
      </c>
      <c r="BH15" s="679"/>
      <c r="BI15" s="679"/>
      <c r="BJ15" s="679"/>
      <c r="BK15" s="679"/>
      <c r="BL15" s="679"/>
      <c r="BM15" s="679"/>
      <c r="BN15" s="680"/>
      <c r="BO15" s="715">
        <v>6.3</v>
      </c>
      <c r="BP15" s="715"/>
      <c r="BQ15" s="715"/>
      <c r="BR15" s="715"/>
      <c r="BS15" s="684" t="s">
        <v>234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860180</v>
      </c>
      <c r="CS15" s="679"/>
      <c r="CT15" s="679"/>
      <c r="CU15" s="679"/>
      <c r="CV15" s="679"/>
      <c r="CW15" s="679"/>
      <c r="CX15" s="679"/>
      <c r="CY15" s="680"/>
      <c r="CZ15" s="715">
        <v>12.3</v>
      </c>
      <c r="DA15" s="715"/>
      <c r="DB15" s="715"/>
      <c r="DC15" s="715"/>
      <c r="DD15" s="684">
        <v>376887</v>
      </c>
      <c r="DE15" s="679"/>
      <c r="DF15" s="679"/>
      <c r="DG15" s="679"/>
      <c r="DH15" s="679"/>
      <c r="DI15" s="679"/>
      <c r="DJ15" s="679"/>
      <c r="DK15" s="679"/>
      <c r="DL15" s="679"/>
      <c r="DM15" s="679"/>
      <c r="DN15" s="679"/>
      <c r="DO15" s="679"/>
      <c r="DP15" s="680"/>
      <c r="DQ15" s="684">
        <v>416727</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1264</v>
      </c>
      <c r="S16" s="679"/>
      <c r="T16" s="679"/>
      <c r="U16" s="679"/>
      <c r="V16" s="679"/>
      <c r="W16" s="679"/>
      <c r="X16" s="679"/>
      <c r="Y16" s="680"/>
      <c r="Z16" s="715">
        <v>0</v>
      </c>
      <c r="AA16" s="715"/>
      <c r="AB16" s="715"/>
      <c r="AC16" s="715"/>
      <c r="AD16" s="716">
        <v>1264</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128</v>
      </c>
      <c r="DA16" s="715"/>
      <c r="DB16" s="715"/>
      <c r="DC16" s="715"/>
      <c r="DD16" s="684" t="s">
        <v>234</v>
      </c>
      <c r="DE16" s="679"/>
      <c r="DF16" s="679"/>
      <c r="DG16" s="679"/>
      <c r="DH16" s="679"/>
      <c r="DI16" s="679"/>
      <c r="DJ16" s="679"/>
      <c r="DK16" s="679"/>
      <c r="DL16" s="679"/>
      <c r="DM16" s="679"/>
      <c r="DN16" s="679"/>
      <c r="DO16" s="679"/>
      <c r="DP16" s="680"/>
      <c r="DQ16" s="684" t="s">
        <v>234</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7813</v>
      </c>
      <c r="S17" s="679"/>
      <c r="T17" s="679"/>
      <c r="U17" s="679"/>
      <c r="V17" s="679"/>
      <c r="W17" s="679"/>
      <c r="X17" s="679"/>
      <c r="Y17" s="680"/>
      <c r="Z17" s="715">
        <v>0.1</v>
      </c>
      <c r="AA17" s="715"/>
      <c r="AB17" s="715"/>
      <c r="AC17" s="715"/>
      <c r="AD17" s="716">
        <v>7813</v>
      </c>
      <c r="AE17" s="716"/>
      <c r="AF17" s="716"/>
      <c r="AG17" s="716"/>
      <c r="AH17" s="716"/>
      <c r="AI17" s="716"/>
      <c r="AJ17" s="716"/>
      <c r="AK17" s="716"/>
      <c r="AL17" s="681">
        <v>0.2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867294</v>
      </c>
      <c r="CS17" s="679"/>
      <c r="CT17" s="679"/>
      <c r="CU17" s="679"/>
      <c r="CV17" s="679"/>
      <c r="CW17" s="679"/>
      <c r="CX17" s="679"/>
      <c r="CY17" s="680"/>
      <c r="CZ17" s="715">
        <v>12.4</v>
      </c>
      <c r="DA17" s="715"/>
      <c r="DB17" s="715"/>
      <c r="DC17" s="715"/>
      <c r="DD17" s="684" t="s">
        <v>128</v>
      </c>
      <c r="DE17" s="679"/>
      <c r="DF17" s="679"/>
      <c r="DG17" s="679"/>
      <c r="DH17" s="679"/>
      <c r="DI17" s="679"/>
      <c r="DJ17" s="679"/>
      <c r="DK17" s="679"/>
      <c r="DL17" s="679"/>
      <c r="DM17" s="679"/>
      <c r="DN17" s="679"/>
      <c r="DO17" s="679"/>
      <c r="DP17" s="680"/>
      <c r="DQ17" s="684">
        <v>831790</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2160</v>
      </c>
      <c r="S18" s="679"/>
      <c r="T18" s="679"/>
      <c r="U18" s="679"/>
      <c r="V18" s="679"/>
      <c r="W18" s="679"/>
      <c r="X18" s="679"/>
      <c r="Y18" s="680"/>
      <c r="Z18" s="715">
        <v>0</v>
      </c>
      <c r="AA18" s="715"/>
      <c r="AB18" s="715"/>
      <c r="AC18" s="715"/>
      <c r="AD18" s="716">
        <v>2160</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128</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234</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715</v>
      </c>
      <c r="S19" s="679"/>
      <c r="T19" s="679"/>
      <c r="U19" s="679"/>
      <c r="V19" s="679"/>
      <c r="W19" s="679"/>
      <c r="X19" s="679"/>
      <c r="Y19" s="680"/>
      <c r="Z19" s="715">
        <v>0</v>
      </c>
      <c r="AA19" s="715"/>
      <c r="AB19" s="715"/>
      <c r="AC19" s="715"/>
      <c r="AD19" s="716">
        <v>715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4550</v>
      </c>
      <c r="BH19" s="679"/>
      <c r="BI19" s="679"/>
      <c r="BJ19" s="679"/>
      <c r="BK19" s="679"/>
      <c r="BL19" s="679"/>
      <c r="BM19" s="679"/>
      <c r="BN19" s="680"/>
      <c r="BO19" s="715">
        <v>0.8</v>
      </c>
      <c r="BP19" s="715"/>
      <c r="BQ19" s="715"/>
      <c r="BR19" s="715"/>
      <c r="BS19" s="684" t="s">
        <v>234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174</v>
      </c>
      <c r="S20" s="679"/>
      <c r="T20" s="679"/>
      <c r="U20" s="679"/>
      <c r="V20" s="679"/>
      <c r="W20" s="679"/>
      <c r="X20" s="679"/>
      <c r="Y20" s="680"/>
      <c r="Z20" s="715">
        <v>0</v>
      </c>
      <c r="AA20" s="715"/>
      <c r="AB20" s="715"/>
      <c r="AC20" s="715"/>
      <c r="AD20" s="716">
        <v>174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4550</v>
      </c>
      <c r="BH20" s="679"/>
      <c r="BI20" s="679"/>
      <c r="BJ20" s="679"/>
      <c r="BK20" s="679"/>
      <c r="BL20" s="679"/>
      <c r="BM20" s="679"/>
      <c r="BN20" s="680"/>
      <c r="BO20" s="715">
        <v>0.8</v>
      </c>
      <c r="BP20" s="715"/>
      <c r="BQ20" s="715"/>
      <c r="BR20" s="715"/>
      <c r="BS20" s="684" t="s">
        <v>234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6981076</v>
      </c>
      <c r="CS20" s="679"/>
      <c r="CT20" s="679"/>
      <c r="CU20" s="679"/>
      <c r="CV20" s="679"/>
      <c r="CW20" s="679"/>
      <c r="CX20" s="679"/>
      <c r="CY20" s="680"/>
      <c r="CZ20" s="715">
        <v>100</v>
      </c>
      <c r="DA20" s="715"/>
      <c r="DB20" s="715"/>
      <c r="DC20" s="715"/>
      <c r="DD20" s="684">
        <v>1277222</v>
      </c>
      <c r="DE20" s="679"/>
      <c r="DF20" s="679"/>
      <c r="DG20" s="679"/>
      <c r="DH20" s="679"/>
      <c r="DI20" s="679"/>
      <c r="DJ20" s="679"/>
      <c r="DK20" s="679"/>
      <c r="DL20" s="679"/>
      <c r="DM20" s="679"/>
      <c r="DN20" s="679"/>
      <c r="DO20" s="679"/>
      <c r="DP20" s="680"/>
      <c r="DQ20" s="684">
        <v>4324207</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4764</v>
      </c>
      <c r="S21" s="679"/>
      <c r="T21" s="679"/>
      <c r="U21" s="679"/>
      <c r="V21" s="679"/>
      <c r="W21" s="679"/>
      <c r="X21" s="679"/>
      <c r="Y21" s="680"/>
      <c r="Z21" s="715">
        <v>0.1</v>
      </c>
      <c r="AA21" s="715"/>
      <c r="AB21" s="715"/>
      <c r="AC21" s="715"/>
      <c r="AD21" s="716">
        <v>4764</v>
      </c>
      <c r="AE21" s="716"/>
      <c r="AF21" s="716"/>
      <c r="AG21" s="716"/>
      <c r="AH21" s="716"/>
      <c r="AI21" s="716"/>
      <c r="AJ21" s="716"/>
      <c r="AK21" s="716"/>
      <c r="AL21" s="681">
        <v>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4550</v>
      </c>
      <c r="BH21" s="679"/>
      <c r="BI21" s="679"/>
      <c r="BJ21" s="679"/>
      <c r="BK21" s="679"/>
      <c r="BL21" s="679"/>
      <c r="BM21" s="679"/>
      <c r="BN21" s="680"/>
      <c r="BO21" s="715">
        <v>0.8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3303918</v>
      </c>
      <c r="S22" s="679"/>
      <c r="T22" s="679"/>
      <c r="U22" s="679"/>
      <c r="V22" s="679"/>
      <c r="W22" s="679"/>
      <c r="X22" s="679"/>
      <c r="Y22" s="680"/>
      <c r="Z22" s="715">
        <v>46.1</v>
      </c>
      <c r="AA22" s="715"/>
      <c r="AB22" s="715"/>
      <c r="AC22" s="715"/>
      <c r="AD22" s="716">
        <v>2944249</v>
      </c>
      <c r="AE22" s="716"/>
      <c r="AF22" s="716"/>
      <c r="AG22" s="716"/>
      <c r="AH22" s="716"/>
      <c r="AI22" s="716"/>
      <c r="AJ22" s="716"/>
      <c r="AK22" s="716"/>
      <c r="AL22" s="681">
        <v>79.099999999999994</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234</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2944249</v>
      </c>
      <c r="S23" s="679"/>
      <c r="T23" s="679"/>
      <c r="U23" s="679"/>
      <c r="V23" s="679"/>
      <c r="W23" s="679"/>
      <c r="X23" s="679"/>
      <c r="Y23" s="680"/>
      <c r="Z23" s="715">
        <v>41.1</v>
      </c>
      <c r="AA23" s="715"/>
      <c r="AB23" s="715"/>
      <c r="AC23" s="715"/>
      <c r="AD23" s="716">
        <v>2944249</v>
      </c>
      <c r="AE23" s="716"/>
      <c r="AF23" s="716"/>
      <c r="AG23" s="716"/>
      <c r="AH23" s="716"/>
      <c r="AI23" s="716"/>
      <c r="AJ23" s="716"/>
      <c r="AK23" s="716"/>
      <c r="AL23" s="681">
        <v>79.099999999999994</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234</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359669</v>
      </c>
      <c r="S24" s="679"/>
      <c r="T24" s="679"/>
      <c r="U24" s="679"/>
      <c r="V24" s="679"/>
      <c r="W24" s="679"/>
      <c r="X24" s="679"/>
      <c r="Y24" s="680"/>
      <c r="Z24" s="715">
        <v>5</v>
      </c>
      <c r="AA24" s="715"/>
      <c r="AB24" s="715"/>
      <c r="AC24" s="715"/>
      <c r="AD24" s="716" t="s">
        <v>234</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234</v>
      </c>
      <c r="BP24" s="715"/>
      <c r="BQ24" s="715"/>
      <c r="BR24" s="715"/>
      <c r="BS24" s="684" t="s">
        <v>234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2747569</v>
      </c>
      <c r="CS24" s="734"/>
      <c r="CT24" s="734"/>
      <c r="CU24" s="734"/>
      <c r="CV24" s="734"/>
      <c r="CW24" s="734"/>
      <c r="CX24" s="734"/>
      <c r="CY24" s="777"/>
      <c r="CZ24" s="778">
        <v>39.4</v>
      </c>
      <c r="DA24" s="749"/>
      <c r="DB24" s="749"/>
      <c r="DC24" s="781"/>
      <c r="DD24" s="776">
        <v>2044202</v>
      </c>
      <c r="DE24" s="734"/>
      <c r="DF24" s="734"/>
      <c r="DG24" s="734"/>
      <c r="DH24" s="734"/>
      <c r="DI24" s="734"/>
      <c r="DJ24" s="734"/>
      <c r="DK24" s="777"/>
      <c r="DL24" s="776">
        <v>1895102</v>
      </c>
      <c r="DM24" s="734"/>
      <c r="DN24" s="734"/>
      <c r="DO24" s="734"/>
      <c r="DP24" s="734"/>
      <c r="DQ24" s="734"/>
      <c r="DR24" s="734"/>
      <c r="DS24" s="734"/>
      <c r="DT24" s="734"/>
      <c r="DU24" s="734"/>
      <c r="DV24" s="777"/>
      <c r="DW24" s="778">
        <v>49.5</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234</v>
      </c>
      <c r="AA25" s="715"/>
      <c r="AB25" s="715"/>
      <c r="AC25" s="715"/>
      <c r="AD25" s="716" t="s">
        <v>234</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234</v>
      </c>
      <c r="BP25" s="715"/>
      <c r="BQ25" s="715"/>
      <c r="BR25" s="715"/>
      <c r="BS25" s="684" t="s">
        <v>234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1017394</v>
      </c>
      <c r="CS25" s="697"/>
      <c r="CT25" s="697"/>
      <c r="CU25" s="697"/>
      <c r="CV25" s="697"/>
      <c r="CW25" s="697"/>
      <c r="CX25" s="697"/>
      <c r="CY25" s="698"/>
      <c r="CZ25" s="681">
        <v>14.6</v>
      </c>
      <c r="DA25" s="699"/>
      <c r="DB25" s="699"/>
      <c r="DC25" s="700"/>
      <c r="DD25" s="684">
        <v>916399</v>
      </c>
      <c r="DE25" s="697"/>
      <c r="DF25" s="697"/>
      <c r="DG25" s="697"/>
      <c r="DH25" s="697"/>
      <c r="DI25" s="697"/>
      <c r="DJ25" s="697"/>
      <c r="DK25" s="698"/>
      <c r="DL25" s="684">
        <v>881601</v>
      </c>
      <c r="DM25" s="697"/>
      <c r="DN25" s="697"/>
      <c r="DO25" s="697"/>
      <c r="DP25" s="697"/>
      <c r="DQ25" s="697"/>
      <c r="DR25" s="697"/>
      <c r="DS25" s="697"/>
      <c r="DT25" s="697"/>
      <c r="DU25" s="697"/>
      <c r="DV25" s="698"/>
      <c r="DW25" s="681">
        <v>23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4067549</v>
      </c>
      <c r="S26" s="679"/>
      <c r="T26" s="679"/>
      <c r="U26" s="679"/>
      <c r="V26" s="679"/>
      <c r="W26" s="679"/>
      <c r="X26" s="679"/>
      <c r="Y26" s="680"/>
      <c r="Z26" s="715">
        <v>56.8</v>
      </c>
      <c r="AA26" s="715"/>
      <c r="AB26" s="715"/>
      <c r="AC26" s="715"/>
      <c r="AD26" s="716">
        <v>3707880</v>
      </c>
      <c r="AE26" s="716"/>
      <c r="AF26" s="716"/>
      <c r="AG26" s="716"/>
      <c r="AH26" s="716"/>
      <c r="AI26" s="716"/>
      <c r="AJ26" s="716"/>
      <c r="AK26" s="716"/>
      <c r="AL26" s="681">
        <v>99.6</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535228</v>
      </c>
      <c r="CS26" s="679"/>
      <c r="CT26" s="679"/>
      <c r="CU26" s="679"/>
      <c r="CV26" s="679"/>
      <c r="CW26" s="679"/>
      <c r="CX26" s="679"/>
      <c r="CY26" s="680"/>
      <c r="CZ26" s="681">
        <v>7.7</v>
      </c>
      <c r="DA26" s="699"/>
      <c r="DB26" s="699"/>
      <c r="DC26" s="700"/>
      <c r="DD26" s="684">
        <v>495694</v>
      </c>
      <c r="DE26" s="679"/>
      <c r="DF26" s="679"/>
      <c r="DG26" s="679"/>
      <c r="DH26" s="679"/>
      <c r="DI26" s="679"/>
      <c r="DJ26" s="679"/>
      <c r="DK26" s="680"/>
      <c r="DL26" s="684" t="s">
        <v>234</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234</v>
      </c>
      <c r="S27" s="679"/>
      <c r="T27" s="679"/>
      <c r="U27" s="679"/>
      <c r="V27" s="679"/>
      <c r="W27" s="679"/>
      <c r="X27" s="679"/>
      <c r="Y27" s="680"/>
      <c r="Z27" s="715" t="s">
        <v>234</v>
      </c>
      <c r="AA27" s="715"/>
      <c r="AB27" s="715"/>
      <c r="AC27" s="715"/>
      <c r="AD27" s="716" t="s">
        <v>234</v>
      </c>
      <c r="AE27" s="716"/>
      <c r="AF27" s="716"/>
      <c r="AG27" s="716"/>
      <c r="AH27" s="716"/>
      <c r="AI27" s="716"/>
      <c r="AJ27" s="716"/>
      <c r="AK27" s="716"/>
      <c r="AL27" s="681" t="s">
        <v>128</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567185</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862881</v>
      </c>
      <c r="CS27" s="697"/>
      <c r="CT27" s="697"/>
      <c r="CU27" s="697"/>
      <c r="CV27" s="697"/>
      <c r="CW27" s="697"/>
      <c r="CX27" s="697"/>
      <c r="CY27" s="698"/>
      <c r="CZ27" s="681">
        <v>12.4</v>
      </c>
      <c r="DA27" s="699"/>
      <c r="DB27" s="699"/>
      <c r="DC27" s="700"/>
      <c r="DD27" s="684">
        <v>296013</v>
      </c>
      <c r="DE27" s="697"/>
      <c r="DF27" s="697"/>
      <c r="DG27" s="697"/>
      <c r="DH27" s="697"/>
      <c r="DI27" s="697"/>
      <c r="DJ27" s="697"/>
      <c r="DK27" s="698"/>
      <c r="DL27" s="684">
        <v>291378</v>
      </c>
      <c r="DM27" s="697"/>
      <c r="DN27" s="697"/>
      <c r="DO27" s="697"/>
      <c r="DP27" s="697"/>
      <c r="DQ27" s="697"/>
      <c r="DR27" s="697"/>
      <c r="DS27" s="697"/>
      <c r="DT27" s="697"/>
      <c r="DU27" s="697"/>
      <c r="DV27" s="698"/>
      <c r="DW27" s="681">
        <v>7.6</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46214</v>
      </c>
      <c r="S28" s="679"/>
      <c r="T28" s="679"/>
      <c r="U28" s="679"/>
      <c r="V28" s="679"/>
      <c r="W28" s="679"/>
      <c r="X28" s="679"/>
      <c r="Y28" s="680"/>
      <c r="Z28" s="715">
        <v>0.6</v>
      </c>
      <c r="AA28" s="715"/>
      <c r="AB28" s="715"/>
      <c r="AC28" s="715"/>
      <c r="AD28" s="716" t="s">
        <v>234</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867294</v>
      </c>
      <c r="CS28" s="679"/>
      <c r="CT28" s="679"/>
      <c r="CU28" s="679"/>
      <c r="CV28" s="679"/>
      <c r="CW28" s="679"/>
      <c r="CX28" s="679"/>
      <c r="CY28" s="680"/>
      <c r="CZ28" s="681">
        <v>12.4</v>
      </c>
      <c r="DA28" s="699"/>
      <c r="DB28" s="699"/>
      <c r="DC28" s="700"/>
      <c r="DD28" s="684">
        <v>831790</v>
      </c>
      <c r="DE28" s="679"/>
      <c r="DF28" s="679"/>
      <c r="DG28" s="679"/>
      <c r="DH28" s="679"/>
      <c r="DI28" s="679"/>
      <c r="DJ28" s="679"/>
      <c r="DK28" s="680"/>
      <c r="DL28" s="684">
        <v>722123</v>
      </c>
      <c r="DM28" s="679"/>
      <c r="DN28" s="679"/>
      <c r="DO28" s="679"/>
      <c r="DP28" s="679"/>
      <c r="DQ28" s="679"/>
      <c r="DR28" s="679"/>
      <c r="DS28" s="679"/>
      <c r="DT28" s="679"/>
      <c r="DU28" s="679"/>
      <c r="DV28" s="680"/>
      <c r="DW28" s="681">
        <v>18.899999999999999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77931</v>
      </c>
      <c r="S29" s="679"/>
      <c r="T29" s="679"/>
      <c r="U29" s="679"/>
      <c r="V29" s="679"/>
      <c r="W29" s="679"/>
      <c r="X29" s="679"/>
      <c r="Y29" s="680"/>
      <c r="Z29" s="715">
        <v>1.1000000000000001</v>
      </c>
      <c r="AA29" s="715"/>
      <c r="AB29" s="715"/>
      <c r="AC29" s="715"/>
      <c r="AD29" s="716">
        <v>12985</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867136</v>
      </c>
      <c r="CS29" s="697"/>
      <c r="CT29" s="697"/>
      <c r="CU29" s="697"/>
      <c r="CV29" s="697"/>
      <c r="CW29" s="697"/>
      <c r="CX29" s="697"/>
      <c r="CY29" s="698"/>
      <c r="CZ29" s="681">
        <v>12.4</v>
      </c>
      <c r="DA29" s="699"/>
      <c r="DB29" s="699"/>
      <c r="DC29" s="700"/>
      <c r="DD29" s="684">
        <v>831632</v>
      </c>
      <c r="DE29" s="697"/>
      <c r="DF29" s="697"/>
      <c r="DG29" s="697"/>
      <c r="DH29" s="697"/>
      <c r="DI29" s="697"/>
      <c r="DJ29" s="697"/>
      <c r="DK29" s="698"/>
      <c r="DL29" s="684">
        <v>721965</v>
      </c>
      <c r="DM29" s="697"/>
      <c r="DN29" s="697"/>
      <c r="DO29" s="697"/>
      <c r="DP29" s="697"/>
      <c r="DQ29" s="697"/>
      <c r="DR29" s="697"/>
      <c r="DS29" s="697"/>
      <c r="DT29" s="697"/>
      <c r="DU29" s="697"/>
      <c r="DV29" s="698"/>
      <c r="DW29" s="681">
        <v>18.899999999999999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17012</v>
      </c>
      <c r="S30" s="679"/>
      <c r="T30" s="679"/>
      <c r="U30" s="679"/>
      <c r="V30" s="679"/>
      <c r="W30" s="679"/>
      <c r="X30" s="679"/>
      <c r="Y30" s="680"/>
      <c r="Z30" s="715">
        <v>0.2</v>
      </c>
      <c r="AA30" s="715"/>
      <c r="AB30" s="715"/>
      <c r="AC30" s="715"/>
      <c r="AD30" s="716" t="s">
        <v>128</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825848</v>
      </c>
      <c r="CS30" s="679"/>
      <c r="CT30" s="679"/>
      <c r="CU30" s="679"/>
      <c r="CV30" s="679"/>
      <c r="CW30" s="679"/>
      <c r="CX30" s="679"/>
      <c r="CY30" s="680"/>
      <c r="CZ30" s="681">
        <v>11.8</v>
      </c>
      <c r="DA30" s="699"/>
      <c r="DB30" s="699"/>
      <c r="DC30" s="700"/>
      <c r="DD30" s="684">
        <v>793509</v>
      </c>
      <c r="DE30" s="679"/>
      <c r="DF30" s="679"/>
      <c r="DG30" s="679"/>
      <c r="DH30" s="679"/>
      <c r="DI30" s="679"/>
      <c r="DJ30" s="679"/>
      <c r="DK30" s="680"/>
      <c r="DL30" s="684">
        <v>683842</v>
      </c>
      <c r="DM30" s="679"/>
      <c r="DN30" s="679"/>
      <c r="DO30" s="679"/>
      <c r="DP30" s="679"/>
      <c r="DQ30" s="679"/>
      <c r="DR30" s="679"/>
      <c r="DS30" s="679"/>
      <c r="DT30" s="679"/>
      <c r="DU30" s="679"/>
      <c r="DV30" s="680"/>
      <c r="DW30" s="681">
        <v>17.899999999999999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672776</v>
      </c>
      <c r="S31" s="679"/>
      <c r="T31" s="679"/>
      <c r="U31" s="679"/>
      <c r="V31" s="679"/>
      <c r="W31" s="679"/>
      <c r="X31" s="679"/>
      <c r="Y31" s="680"/>
      <c r="Z31" s="715">
        <v>9.4</v>
      </c>
      <c r="AA31" s="715"/>
      <c r="AB31" s="715"/>
      <c r="AC31" s="715"/>
      <c r="AD31" s="716" t="s">
        <v>234</v>
      </c>
      <c r="AE31" s="716"/>
      <c r="AF31" s="716"/>
      <c r="AG31" s="716"/>
      <c r="AH31" s="716"/>
      <c r="AI31" s="716"/>
      <c r="AJ31" s="716"/>
      <c r="AK31" s="716"/>
      <c r="AL31" s="681" t="s">
        <v>128</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99.3</v>
      </c>
      <c r="BH31" s="748"/>
      <c r="BI31" s="748"/>
      <c r="BJ31" s="748"/>
      <c r="BK31" s="748"/>
      <c r="BL31" s="748"/>
      <c r="BM31" s="749">
        <v>96.9</v>
      </c>
      <c r="BN31" s="748"/>
      <c r="BO31" s="748"/>
      <c r="BP31" s="748"/>
      <c r="BQ31" s="750"/>
      <c r="BR31" s="747">
        <v>99.3</v>
      </c>
      <c r="BS31" s="748"/>
      <c r="BT31" s="748"/>
      <c r="BU31" s="748"/>
      <c r="BV31" s="748"/>
      <c r="BW31" s="748"/>
      <c r="BX31" s="749">
        <v>96.6</v>
      </c>
      <c r="BY31" s="748"/>
      <c r="BZ31" s="748"/>
      <c r="CA31" s="748"/>
      <c r="CB31" s="750"/>
      <c r="CD31" s="765"/>
      <c r="CE31" s="766"/>
      <c r="CF31" s="711" t="s">
        <v>312</v>
      </c>
      <c r="CG31" s="712"/>
      <c r="CH31" s="712"/>
      <c r="CI31" s="712"/>
      <c r="CJ31" s="712"/>
      <c r="CK31" s="712"/>
      <c r="CL31" s="712"/>
      <c r="CM31" s="712"/>
      <c r="CN31" s="712"/>
      <c r="CO31" s="712"/>
      <c r="CP31" s="712"/>
      <c r="CQ31" s="713"/>
      <c r="CR31" s="678">
        <v>41288</v>
      </c>
      <c r="CS31" s="697"/>
      <c r="CT31" s="697"/>
      <c r="CU31" s="697"/>
      <c r="CV31" s="697"/>
      <c r="CW31" s="697"/>
      <c r="CX31" s="697"/>
      <c r="CY31" s="698"/>
      <c r="CZ31" s="681">
        <v>0.6</v>
      </c>
      <c r="DA31" s="699"/>
      <c r="DB31" s="699"/>
      <c r="DC31" s="700"/>
      <c r="DD31" s="684">
        <v>38123</v>
      </c>
      <c r="DE31" s="697"/>
      <c r="DF31" s="697"/>
      <c r="DG31" s="697"/>
      <c r="DH31" s="697"/>
      <c r="DI31" s="697"/>
      <c r="DJ31" s="697"/>
      <c r="DK31" s="698"/>
      <c r="DL31" s="684">
        <v>38123</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234</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99.5</v>
      </c>
      <c r="BH32" s="697"/>
      <c r="BI32" s="697"/>
      <c r="BJ32" s="697"/>
      <c r="BK32" s="697"/>
      <c r="BL32" s="697"/>
      <c r="BM32" s="682">
        <v>97.3</v>
      </c>
      <c r="BN32" s="743"/>
      <c r="BO32" s="743"/>
      <c r="BP32" s="743"/>
      <c r="BQ32" s="721"/>
      <c r="BR32" s="751">
        <v>99.2</v>
      </c>
      <c r="BS32" s="697"/>
      <c r="BT32" s="697"/>
      <c r="BU32" s="697"/>
      <c r="BV32" s="697"/>
      <c r="BW32" s="697"/>
      <c r="BX32" s="682">
        <v>97.4</v>
      </c>
      <c r="BY32" s="743"/>
      <c r="BZ32" s="743"/>
      <c r="CA32" s="743"/>
      <c r="CB32" s="721"/>
      <c r="CD32" s="767"/>
      <c r="CE32" s="768"/>
      <c r="CF32" s="711" t="s">
        <v>316</v>
      </c>
      <c r="CG32" s="712"/>
      <c r="CH32" s="712"/>
      <c r="CI32" s="712"/>
      <c r="CJ32" s="712"/>
      <c r="CK32" s="712"/>
      <c r="CL32" s="712"/>
      <c r="CM32" s="712"/>
      <c r="CN32" s="712"/>
      <c r="CO32" s="712"/>
      <c r="CP32" s="712"/>
      <c r="CQ32" s="713"/>
      <c r="CR32" s="678">
        <v>158</v>
      </c>
      <c r="CS32" s="679"/>
      <c r="CT32" s="679"/>
      <c r="CU32" s="679"/>
      <c r="CV32" s="679"/>
      <c r="CW32" s="679"/>
      <c r="CX32" s="679"/>
      <c r="CY32" s="680"/>
      <c r="CZ32" s="681">
        <v>0</v>
      </c>
      <c r="DA32" s="699"/>
      <c r="DB32" s="699"/>
      <c r="DC32" s="700"/>
      <c r="DD32" s="684">
        <v>158</v>
      </c>
      <c r="DE32" s="679"/>
      <c r="DF32" s="679"/>
      <c r="DG32" s="679"/>
      <c r="DH32" s="679"/>
      <c r="DI32" s="679"/>
      <c r="DJ32" s="679"/>
      <c r="DK32" s="680"/>
      <c r="DL32" s="684">
        <v>158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443168</v>
      </c>
      <c r="S33" s="679"/>
      <c r="T33" s="679"/>
      <c r="U33" s="679"/>
      <c r="V33" s="679"/>
      <c r="W33" s="679"/>
      <c r="X33" s="679"/>
      <c r="Y33" s="680"/>
      <c r="Z33" s="715">
        <v>6.2</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99.1</v>
      </c>
      <c r="BH33" s="663"/>
      <c r="BI33" s="663"/>
      <c r="BJ33" s="663"/>
      <c r="BK33" s="663"/>
      <c r="BL33" s="663"/>
      <c r="BM33" s="706">
        <v>95.8</v>
      </c>
      <c r="BN33" s="663"/>
      <c r="BO33" s="663"/>
      <c r="BP33" s="663"/>
      <c r="BQ33" s="727"/>
      <c r="BR33" s="742">
        <v>99.4</v>
      </c>
      <c r="BS33" s="663"/>
      <c r="BT33" s="663"/>
      <c r="BU33" s="663"/>
      <c r="BV33" s="663"/>
      <c r="BW33" s="663"/>
      <c r="BX33" s="706">
        <v>95.1</v>
      </c>
      <c r="BY33" s="663"/>
      <c r="BZ33" s="663"/>
      <c r="CA33" s="663"/>
      <c r="CB33" s="727"/>
      <c r="CD33" s="711" t="s">
        <v>319</v>
      </c>
      <c r="CE33" s="712"/>
      <c r="CF33" s="712"/>
      <c r="CG33" s="712"/>
      <c r="CH33" s="712"/>
      <c r="CI33" s="712"/>
      <c r="CJ33" s="712"/>
      <c r="CK33" s="712"/>
      <c r="CL33" s="712"/>
      <c r="CM33" s="712"/>
      <c r="CN33" s="712"/>
      <c r="CO33" s="712"/>
      <c r="CP33" s="712"/>
      <c r="CQ33" s="713"/>
      <c r="CR33" s="678">
        <v>2956285</v>
      </c>
      <c r="CS33" s="697"/>
      <c r="CT33" s="697"/>
      <c r="CU33" s="697"/>
      <c r="CV33" s="697"/>
      <c r="CW33" s="697"/>
      <c r="CX33" s="697"/>
      <c r="CY33" s="698"/>
      <c r="CZ33" s="681">
        <v>42.3</v>
      </c>
      <c r="DA33" s="699"/>
      <c r="DB33" s="699"/>
      <c r="DC33" s="700"/>
      <c r="DD33" s="684">
        <v>2150006</v>
      </c>
      <c r="DE33" s="697"/>
      <c r="DF33" s="697"/>
      <c r="DG33" s="697"/>
      <c r="DH33" s="697"/>
      <c r="DI33" s="697"/>
      <c r="DJ33" s="697"/>
      <c r="DK33" s="698"/>
      <c r="DL33" s="684">
        <v>1533103</v>
      </c>
      <c r="DM33" s="697"/>
      <c r="DN33" s="697"/>
      <c r="DO33" s="697"/>
      <c r="DP33" s="697"/>
      <c r="DQ33" s="697"/>
      <c r="DR33" s="697"/>
      <c r="DS33" s="697"/>
      <c r="DT33" s="697"/>
      <c r="DU33" s="697"/>
      <c r="DV33" s="698"/>
      <c r="DW33" s="681">
        <v>40</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9884</v>
      </c>
      <c r="S34" s="679"/>
      <c r="T34" s="679"/>
      <c r="U34" s="679"/>
      <c r="V34" s="679"/>
      <c r="W34" s="679"/>
      <c r="X34" s="679"/>
      <c r="Y34" s="680"/>
      <c r="Z34" s="715">
        <v>0.1</v>
      </c>
      <c r="AA34" s="715"/>
      <c r="AB34" s="715"/>
      <c r="AC34" s="715"/>
      <c r="AD34" s="716">
        <v>1995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887911</v>
      </c>
      <c r="CS34" s="679"/>
      <c r="CT34" s="679"/>
      <c r="CU34" s="679"/>
      <c r="CV34" s="679"/>
      <c r="CW34" s="679"/>
      <c r="CX34" s="679"/>
      <c r="CY34" s="680"/>
      <c r="CZ34" s="681">
        <v>12.7</v>
      </c>
      <c r="DA34" s="699"/>
      <c r="DB34" s="699"/>
      <c r="DC34" s="700"/>
      <c r="DD34" s="684">
        <v>698747</v>
      </c>
      <c r="DE34" s="679"/>
      <c r="DF34" s="679"/>
      <c r="DG34" s="679"/>
      <c r="DH34" s="679"/>
      <c r="DI34" s="679"/>
      <c r="DJ34" s="679"/>
      <c r="DK34" s="680"/>
      <c r="DL34" s="684">
        <v>535479</v>
      </c>
      <c r="DM34" s="679"/>
      <c r="DN34" s="679"/>
      <c r="DO34" s="679"/>
      <c r="DP34" s="679"/>
      <c r="DQ34" s="679"/>
      <c r="DR34" s="679"/>
      <c r="DS34" s="679"/>
      <c r="DT34" s="679"/>
      <c r="DU34" s="679"/>
      <c r="DV34" s="680"/>
      <c r="DW34" s="681">
        <v>14</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3786</v>
      </c>
      <c r="S35" s="679"/>
      <c r="T35" s="679"/>
      <c r="U35" s="679"/>
      <c r="V35" s="679"/>
      <c r="W35" s="679"/>
      <c r="X35" s="679"/>
      <c r="Y35" s="680"/>
      <c r="Z35" s="715">
        <v>0.1</v>
      </c>
      <c r="AA35" s="715"/>
      <c r="AB35" s="715"/>
      <c r="AC35" s="715"/>
      <c r="AD35" s="716" t="s">
        <v>234</v>
      </c>
      <c r="AE35" s="716"/>
      <c r="AF35" s="716"/>
      <c r="AG35" s="716"/>
      <c r="AH35" s="716"/>
      <c r="AI35" s="716"/>
      <c r="AJ35" s="716"/>
      <c r="AK35" s="716"/>
      <c r="AL35" s="681" t="s">
        <v>234</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51603</v>
      </c>
      <c r="CS35" s="697"/>
      <c r="CT35" s="697"/>
      <c r="CU35" s="697"/>
      <c r="CV35" s="697"/>
      <c r="CW35" s="697"/>
      <c r="CX35" s="697"/>
      <c r="CY35" s="698"/>
      <c r="CZ35" s="681">
        <v>0.7</v>
      </c>
      <c r="DA35" s="699"/>
      <c r="DB35" s="699"/>
      <c r="DC35" s="700"/>
      <c r="DD35" s="684">
        <v>38787</v>
      </c>
      <c r="DE35" s="697"/>
      <c r="DF35" s="697"/>
      <c r="DG35" s="697"/>
      <c r="DH35" s="697"/>
      <c r="DI35" s="697"/>
      <c r="DJ35" s="697"/>
      <c r="DK35" s="698"/>
      <c r="DL35" s="684">
        <v>38787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494618</v>
      </c>
      <c r="S36" s="679"/>
      <c r="T36" s="679"/>
      <c r="U36" s="679"/>
      <c r="V36" s="679"/>
      <c r="W36" s="679"/>
      <c r="X36" s="679"/>
      <c r="Y36" s="680"/>
      <c r="Z36" s="715">
        <v>6.9</v>
      </c>
      <c r="AA36" s="715"/>
      <c r="AB36" s="715"/>
      <c r="AC36" s="715"/>
      <c r="AD36" s="716" t="s">
        <v>128</v>
      </c>
      <c r="AE36" s="716"/>
      <c r="AF36" s="716"/>
      <c r="AG36" s="716"/>
      <c r="AH36" s="716"/>
      <c r="AI36" s="716"/>
      <c r="AJ36" s="716"/>
      <c r="AK36" s="716"/>
      <c r="AL36" s="681" t="s">
        <v>234</v>
      </c>
      <c r="AM36" s="682"/>
      <c r="AN36" s="682"/>
      <c r="AO36" s="717"/>
      <c r="AP36" s="235"/>
      <c r="AQ36" s="730" t="s">
        <v>327</v>
      </c>
      <c r="AR36" s="731"/>
      <c r="AS36" s="731"/>
      <c r="AT36" s="731"/>
      <c r="AU36" s="731"/>
      <c r="AV36" s="731"/>
      <c r="AW36" s="731"/>
      <c r="AX36" s="731"/>
      <c r="AY36" s="732"/>
      <c r="AZ36" s="733">
        <v>763044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331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1261849</v>
      </c>
      <c r="CS36" s="679"/>
      <c r="CT36" s="679"/>
      <c r="CU36" s="679"/>
      <c r="CV36" s="679"/>
      <c r="CW36" s="679"/>
      <c r="CX36" s="679"/>
      <c r="CY36" s="680"/>
      <c r="CZ36" s="681">
        <v>18.100000000000001</v>
      </c>
      <c r="DA36" s="699"/>
      <c r="DB36" s="699"/>
      <c r="DC36" s="700"/>
      <c r="DD36" s="684">
        <v>842514</v>
      </c>
      <c r="DE36" s="679"/>
      <c r="DF36" s="679"/>
      <c r="DG36" s="679"/>
      <c r="DH36" s="679"/>
      <c r="DI36" s="679"/>
      <c r="DJ36" s="679"/>
      <c r="DK36" s="680"/>
      <c r="DL36" s="684">
        <v>434868</v>
      </c>
      <c r="DM36" s="679"/>
      <c r="DN36" s="679"/>
      <c r="DO36" s="679"/>
      <c r="DP36" s="679"/>
      <c r="DQ36" s="679"/>
      <c r="DR36" s="679"/>
      <c r="DS36" s="679"/>
      <c r="DT36" s="679"/>
      <c r="DU36" s="679"/>
      <c r="DV36" s="680"/>
      <c r="DW36" s="681">
        <v>11.4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159599</v>
      </c>
      <c r="S37" s="679"/>
      <c r="T37" s="679"/>
      <c r="U37" s="679"/>
      <c r="V37" s="679"/>
      <c r="W37" s="679"/>
      <c r="X37" s="679"/>
      <c r="Y37" s="680"/>
      <c r="Z37" s="715">
        <v>2.2000000000000002</v>
      </c>
      <c r="AA37" s="715"/>
      <c r="AB37" s="715"/>
      <c r="AC37" s="715"/>
      <c r="AD37" s="716" t="s">
        <v>128</v>
      </c>
      <c r="AE37" s="716"/>
      <c r="AF37" s="716"/>
      <c r="AG37" s="716"/>
      <c r="AH37" s="716"/>
      <c r="AI37" s="716"/>
      <c r="AJ37" s="716"/>
      <c r="AK37" s="716"/>
      <c r="AL37" s="681" t="s">
        <v>234</v>
      </c>
      <c r="AM37" s="682"/>
      <c r="AN37" s="682"/>
      <c r="AO37" s="717"/>
      <c r="AQ37" s="718" t="s">
        <v>331</v>
      </c>
      <c r="AR37" s="719"/>
      <c r="AS37" s="719"/>
      <c r="AT37" s="719"/>
      <c r="AU37" s="719"/>
      <c r="AV37" s="719"/>
      <c r="AW37" s="719"/>
      <c r="AX37" s="719"/>
      <c r="AY37" s="720"/>
      <c r="AZ37" s="678">
        <v>160724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-11697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394405</v>
      </c>
      <c r="CS37" s="697"/>
      <c r="CT37" s="697"/>
      <c r="CU37" s="697"/>
      <c r="CV37" s="697"/>
      <c r="CW37" s="697"/>
      <c r="CX37" s="697"/>
      <c r="CY37" s="698"/>
      <c r="CZ37" s="681">
        <v>5.6</v>
      </c>
      <c r="DA37" s="699"/>
      <c r="DB37" s="699"/>
      <c r="DC37" s="700"/>
      <c r="DD37" s="684">
        <v>318283</v>
      </c>
      <c r="DE37" s="697"/>
      <c r="DF37" s="697"/>
      <c r="DG37" s="697"/>
      <c r="DH37" s="697"/>
      <c r="DI37" s="697"/>
      <c r="DJ37" s="697"/>
      <c r="DK37" s="698"/>
      <c r="DL37" s="684">
        <v>316509</v>
      </c>
      <c r="DM37" s="697"/>
      <c r="DN37" s="697"/>
      <c r="DO37" s="697"/>
      <c r="DP37" s="697"/>
      <c r="DQ37" s="697"/>
      <c r="DR37" s="697"/>
      <c r="DS37" s="697"/>
      <c r="DT37" s="697"/>
      <c r="DU37" s="697"/>
      <c r="DV37" s="698"/>
      <c r="DW37" s="681">
        <v>8.3000000000000007</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64699</v>
      </c>
      <c r="S38" s="679"/>
      <c r="T38" s="679"/>
      <c r="U38" s="679"/>
      <c r="V38" s="679"/>
      <c r="W38" s="679"/>
      <c r="X38" s="679"/>
      <c r="Y38" s="680"/>
      <c r="Z38" s="715">
        <v>0.9</v>
      </c>
      <c r="AA38" s="715"/>
      <c r="AB38" s="715"/>
      <c r="AC38" s="715"/>
      <c r="AD38" s="716">
        <v>651</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140329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933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622715</v>
      </c>
      <c r="CS38" s="679"/>
      <c r="CT38" s="679"/>
      <c r="CU38" s="679"/>
      <c r="CV38" s="679"/>
      <c r="CW38" s="679"/>
      <c r="CX38" s="679"/>
      <c r="CY38" s="680"/>
      <c r="CZ38" s="681">
        <v>8.9</v>
      </c>
      <c r="DA38" s="699"/>
      <c r="DB38" s="699"/>
      <c r="DC38" s="700"/>
      <c r="DD38" s="684">
        <v>557999</v>
      </c>
      <c r="DE38" s="679"/>
      <c r="DF38" s="679"/>
      <c r="DG38" s="679"/>
      <c r="DH38" s="679"/>
      <c r="DI38" s="679"/>
      <c r="DJ38" s="679"/>
      <c r="DK38" s="680"/>
      <c r="DL38" s="684">
        <v>523969</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1102000</v>
      </c>
      <c r="S39" s="679"/>
      <c r="T39" s="679"/>
      <c r="U39" s="679"/>
      <c r="V39" s="679"/>
      <c r="W39" s="679"/>
      <c r="X39" s="679"/>
      <c r="Y39" s="680"/>
      <c r="Z39" s="715">
        <v>15.4</v>
      </c>
      <c r="AA39" s="715"/>
      <c r="AB39" s="715"/>
      <c r="AC39" s="715"/>
      <c r="AD39" s="716" t="s">
        <v>234</v>
      </c>
      <c r="AE39" s="716"/>
      <c r="AF39" s="716"/>
      <c r="AG39" s="716"/>
      <c r="AH39" s="716"/>
      <c r="AI39" s="716"/>
      <c r="AJ39" s="716"/>
      <c r="AK39" s="716"/>
      <c r="AL39" s="681" t="s">
        <v>234</v>
      </c>
      <c r="AM39" s="682"/>
      <c r="AN39" s="682"/>
      <c r="AO39" s="717"/>
      <c r="AQ39" s="718" t="s">
        <v>339</v>
      </c>
      <c r="AR39" s="719"/>
      <c r="AS39" s="719"/>
      <c r="AT39" s="719"/>
      <c r="AU39" s="719"/>
      <c r="AV39" s="719"/>
      <c r="AW39" s="719"/>
      <c r="AX39" s="719"/>
      <c r="AY39" s="720"/>
      <c r="AZ39" s="678" t="s">
        <v>128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1366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111072</v>
      </c>
      <c r="CS39" s="697"/>
      <c r="CT39" s="697"/>
      <c r="CU39" s="697"/>
      <c r="CV39" s="697"/>
      <c r="CW39" s="697"/>
      <c r="CX39" s="697"/>
      <c r="CY39" s="698"/>
      <c r="CZ39" s="681">
        <v>1.6</v>
      </c>
      <c r="DA39" s="699"/>
      <c r="DB39" s="699"/>
      <c r="DC39" s="700"/>
      <c r="DD39" s="684">
        <v>11959</v>
      </c>
      <c r="DE39" s="697"/>
      <c r="DF39" s="697"/>
      <c r="DG39" s="697"/>
      <c r="DH39" s="697"/>
      <c r="DI39" s="697"/>
      <c r="DJ39" s="697"/>
      <c r="DK39" s="698"/>
      <c r="DL39" s="684" t="s">
        <v>128</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234</v>
      </c>
      <c r="AA40" s="715"/>
      <c r="AB40" s="715"/>
      <c r="AC40" s="715"/>
      <c r="AD40" s="716" t="s">
        <v>128</v>
      </c>
      <c r="AE40" s="716"/>
      <c r="AF40" s="716"/>
      <c r="AG40" s="716"/>
      <c r="AH40" s="716"/>
      <c r="AI40" s="716"/>
      <c r="AJ40" s="716"/>
      <c r="AK40" s="716"/>
      <c r="AL40" s="681" t="s">
        <v>234</v>
      </c>
      <c r="AM40" s="682"/>
      <c r="AN40" s="682"/>
      <c r="AO40" s="717"/>
      <c r="AQ40" s="718" t="s">
        <v>343</v>
      </c>
      <c r="AR40" s="719"/>
      <c r="AS40" s="719"/>
      <c r="AT40" s="719"/>
      <c r="AU40" s="719"/>
      <c r="AV40" s="719"/>
      <c r="AW40" s="719"/>
      <c r="AX40" s="719"/>
      <c r="AY40" s="720"/>
      <c r="AZ40" s="678" t="s">
        <v>234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75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21135</v>
      </c>
      <c r="CS40" s="679"/>
      <c r="CT40" s="679"/>
      <c r="CU40" s="679"/>
      <c r="CV40" s="679"/>
      <c r="CW40" s="679"/>
      <c r="CX40" s="679"/>
      <c r="CY40" s="680"/>
      <c r="CZ40" s="681">
        <v>0.3</v>
      </c>
      <c r="DA40" s="699"/>
      <c r="DB40" s="699"/>
      <c r="DC40" s="700"/>
      <c r="DD40" s="684" t="s">
        <v>128</v>
      </c>
      <c r="DE40" s="679"/>
      <c r="DF40" s="679"/>
      <c r="DG40" s="679"/>
      <c r="DH40" s="679"/>
      <c r="DI40" s="679"/>
      <c r="DJ40" s="679"/>
      <c r="DK40" s="680"/>
      <c r="DL40" s="684" t="s">
        <v>234</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105500</v>
      </c>
      <c r="S41" s="679"/>
      <c r="T41" s="679"/>
      <c r="U41" s="679"/>
      <c r="V41" s="679"/>
      <c r="W41" s="679"/>
      <c r="X41" s="679"/>
      <c r="Y41" s="680"/>
      <c r="Z41" s="715">
        <v>1.5</v>
      </c>
      <c r="AA41" s="715"/>
      <c r="AB41" s="715"/>
      <c r="AC41" s="715"/>
      <c r="AD41" s="716" t="s">
        <v>128</v>
      </c>
      <c r="AE41" s="716"/>
      <c r="AF41" s="716"/>
      <c r="AG41" s="716"/>
      <c r="AH41" s="716"/>
      <c r="AI41" s="716"/>
      <c r="AJ41" s="716"/>
      <c r="AK41" s="716"/>
      <c r="AL41" s="681" t="s">
        <v>234</v>
      </c>
      <c r="AM41" s="682"/>
      <c r="AN41" s="682"/>
      <c r="AO41" s="717"/>
      <c r="AQ41" s="718" t="s">
        <v>348</v>
      </c>
      <c r="AR41" s="719"/>
      <c r="AS41" s="719"/>
      <c r="AT41" s="719"/>
      <c r="AU41" s="719"/>
      <c r="AV41" s="719"/>
      <c r="AW41" s="719"/>
      <c r="AX41" s="719"/>
      <c r="AY41" s="720"/>
      <c r="AZ41" s="678">
        <v>63660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234</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234</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7159236</v>
      </c>
      <c r="S42" s="701"/>
      <c r="T42" s="701"/>
      <c r="U42" s="701"/>
      <c r="V42" s="701"/>
      <c r="W42" s="701"/>
      <c r="X42" s="701"/>
      <c r="Y42" s="703"/>
      <c r="Z42" s="704">
        <v>100</v>
      </c>
      <c r="AA42" s="704"/>
      <c r="AB42" s="704"/>
      <c r="AC42" s="704"/>
      <c r="AD42" s="705">
        <v>3723511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398331</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439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1277222</v>
      </c>
      <c r="CS42" s="679"/>
      <c r="CT42" s="679"/>
      <c r="CU42" s="679"/>
      <c r="CV42" s="679"/>
      <c r="CW42" s="679"/>
      <c r="CX42" s="679"/>
      <c r="CY42" s="680"/>
      <c r="CZ42" s="681">
        <v>18.3</v>
      </c>
      <c r="DA42" s="682"/>
      <c r="DB42" s="682"/>
      <c r="DC42" s="683"/>
      <c r="DD42" s="684">
        <v>129999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25221</v>
      </c>
      <c r="CS43" s="697"/>
      <c r="CT43" s="697"/>
      <c r="CU43" s="697"/>
      <c r="CV43" s="697"/>
      <c r="CW43" s="697"/>
      <c r="CX43" s="697"/>
      <c r="CY43" s="698"/>
      <c r="CZ43" s="681">
        <v>0.4</v>
      </c>
      <c r="DA43" s="699"/>
      <c r="DB43" s="699"/>
      <c r="DC43" s="700"/>
      <c r="DD43" s="684">
        <v>25221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1277222</v>
      </c>
      <c r="CS44" s="679"/>
      <c r="CT44" s="679"/>
      <c r="CU44" s="679"/>
      <c r="CV44" s="679"/>
      <c r="CW44" s="679"/>
      <c r="CX44" s="679"/>
      <c r="CY44" s="680"/>
      <c r="CZ44" s="681">
        <v>18.3</v>
      </c>
      <c r="DA44" s="682"/>
      <c r="DB44" s="682"/>
      <c r="DC44" s="683"/>
      <c r="DD44" s="684">
        <v>129999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479726</v>
      </c>
      <c r="CS45" s="697"/>
      <c r="CT45" s="697"/>
      <c r="CU45" s="697"/>
      <c r="CV45" s="697"/>
      <c r="CW45" s="697"/>
      <c r="CX45" s="697"/>
      <c r="CY45" s="698"/>
      <c r="CZ45" s="681">
        <v>6.9</v>
      </c>
      <c r="DA45" s="699"/>
      <c r="DB45" s="699"/>
      <c r="DC45" s="700"/>
      <c r="DD45" s="684">
        <v>12477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746787</v>
      </c>
      <c r="CS46" s="679"/>
      <c r="CT46" s="679"/>
      <c r="CU46" s="679"/>
      <c r="CV46" s="679"/>
      <c r="CW46" s="679"/>
      <c r="CX46" s="679"/>
      <c r="CY46" s="680"/>
      <c r="CZ46" s="681">
        <v>10.7</v>
      </c>
      <c r="DA46" s="682"/>
      <c r="DB46" s="682"/>
      <c r="DC46" s="683"/>
      <c r="DD46" s="684">
        <v>115428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234</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234</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6981076</v>
      </c>
      <c r="CS49" s="663"/>
      <c r="CT49" s="663"/>
      <c r="CU49" s="663"/>
      <c r="CV49" s="663"/>
      <c r="CW49" s="663"/>
      <c r="CX49" s="663"/>
      <c r="CY49" s="664"/>
      <c r="CZ49" s="665">
        <v>100</v>
      </c>
      <c r="DA49" s="666"/>
      <c r="DB49" s="666"/>
      <c r="DC49" s="667"/>
      <c r="DD49" s="668">
        <v>4324207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hdMLOwcJbmUyqnwK0ItRMuYUJ4/Pe5TjjhZrwzTQf88XH1Qsw2xA4tPi3i7FvG0+2Fs6vRgdpVNOPOLRc+O8A==" saltValue="xQt5XTKF1N3GCWCLJeSL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7143</v>
      </c>
      <c r="R7" s="1198"/>
      <c r="S7" s="1198"/>
      <c r="T7" s="1198"/>
      <c r="U7" s="1198"/>
      <c r="V7" s="1198">
        <v>6965</v>
      </c>
      <c r="W7" s="1198"/>
      <c r="X7" s="1198"/>
      <c r="Y7" s="1198"/>
      <c r="Z7" s="1198"/>
      <c r="AA7" s="1198">
        <v>178</v>
      </c>
      <c r="AB7" s="1198"/>
      <c r="AC7" s="1198"/>
      <c r="AD7" s="1198"/>
      <c r="AE7" s="1199"/>
      <c r="AF7" s="1200">
        <v>167</v>
      </c>
      <c r="AG7" s="1201"/>
      <c r="AH7" s="1201"/>
      <c r="AI7" s="1201"/>
      <c r="AJ7" s="1202"/>
      <c r="AK7" s="1184">
        <v>14</v>
      </c>
      <c r="AL7" s="1185"/>
      <c r="AM7" s="1185"/>
      <c r="AN7" s="1185"/>
      <c r="AO7" s="1185"/>
      <c r="AP7" s="1185">
        <v>8469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-15</v>
      </c>
      <c r="CI7" s="1182"/>
      <c r="CJ7" s="1182"/>
      <c r="CK7" s="1182"/>
      <c r="CL7" s="1183"/>
      <c r="CM7" s="1181">
        <v>-27</v>
      </c>
      <c r="CN7" s="1182"/>
      <c r="CO7" s="1182"/>
      <c r="CP7" s="1182"/>
      <c r="CQ7" s="1183"/>
      <c r="CR7" s="1181">
        <v>9</v>
      </c>
      <c r="CS7" s="1182"/>
      <c r="CT7" s="1182"/>
      <c r="CU7" s="1182"/>
      <c r="CV7" s="1183"/>
      <c r="CW7" s="1181" t="s">
        <v>586</v>
      </c>
      <c r="CX7" s="1182"/>
      <c r="CY7" s="1182"/>
      <c r="CZ7" s="1182"/>
      <c r="DA7" s="1183"/>
      <c r="DB7" s="1181" t="s">
        <v>586</v>
      </c>
      <c r="DC7" s="1182"/>
      <c r="DD7" s="1182"/>
      <c r="DE7" s="1182"/>
      <c r="DF7" s="1183"/>
      <c r="DG7" s="1181" t="s">
        <v>586</v>
      </c>
      <c r="DH7" s="1182"/>
      <c r="DI7" s="1182"/>
      <c r="DJ7" s="1182"/>
      <c r="DK7" s="1183"/>
      <c r="DL7" s="1181" t="s">
        <v>586</v>
      </c>
      <c r="DM7" s="1182"/>
      <c r="DN7" s="1182"/>
      <c r="DO7" s="1182"/>
      <c r="DP7" s="1183"/>
      <c r="DQ7" s="1181" t="s">
        <v>586</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16</v>
      </c>
      <c r="R8" s="1137"/>
      <c r="S8" s="1137"/>
      <c r="T8" s="1137"/>
      <c r="U8" s="1137"/>
      <c r="V8" s="1137">
        <v>16</v>
      </c>
      <c r="W8" s="1137"/>
      <c r="X8" s="1137"/>
      <c r="Y8" s="1137"/>
      <c r="Z8" s="1137"/>
      <c r="AA8" s="1137">
        <v>0</v>
      </c>
      <c r="AB8" s="1137"/>
      <c r="AC8" s="1137"/>
      <c r="AD8" s="1137"/>
      <c r="AE8" s="1138"/>
      <c r="AF8" s="1112" t="s">
        <v>389</v>
      </c>
      <c r="AG8" s="1113"/>
      <c r="AH8" s="1113"/>
      <c r="AI8" s="1113"/>
      <c r="AJ8" s="1114"/>
      <c r="AK8" s="1179">
        <v>0</v>
      </c>
      <c r="AL8" s="1180"/>
      <c r="AM8" s="1180"/>
      <c r="AN8" s="1180"/>
      <c r="AO8" s="1180"/>
      <c r="AP8" s="1180" t="s">
        <v>586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0</v>
      </c>
      <c r="CI8" s="1083"/>
      <c r="CJ8" s="1083"/>
      <c r="CK8" s="1083"/>
      <c r="CL8" s="1084"/>
      <c r="CM8" s="1082">
        <v>26</v>
      </c>
      <c r="CN8" s="1083"/>
      <c r="CO8" s="1083"/>
      <c r="CP8" s="1083"/>
      <c r="CQ8" s="1084"/>
      <c r="CR8" s="1082">
        <v>7</v>
      </c>
      <c r="CS8" s="1083"/>
      <c r="CT8" s="1083"/>
      <c r="CU8" s="1083"/>
      <c r="CV8" s="1084"/>
      <c r="CW8" s="1082" t="s">
        <v>586</v>
      </c>
      <c r="CX8" s="1083"/>
      <c r="CY8" s="1083"/>
      <c r="CZ8" s="1083"/>
      <c r="DA8" s="1084"/>
      <c r="DB8" s="1082">
        <v>19</v>
      </c>
      <c r="DC8" s="1083"/>
      <c r="DD8" s="1083"/>
      <c r="DE8" s="1083"/>
      <c r="DF8" s="1084"/>
      <c r="DG8" s="1082" t="s">
        <v>586</v>
      </c>
      <c r="DH8" s="1083"/>
      <c r="DI8" s="1083"/>
      <c r="DJ8" s="1083"/>
      <c r="DK8" s="1084"/>
      <c r="DL8" s="1082" t="s">
        <v>586</v>
      </c>
      <c r="DM8" s="1083"/>
      <c r="DN8" s="1083"/>
      <c r="DO8" s="1083"/>
      <c r="DP8" s="1084"/>
      <c r="DQ8" s="1082" t="s">
        <v>586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-2</v>
      </c>
      <c r="CI9" s="1083"/>
      <c r="CJ9" s="1083"/>
      <c r="CK9" s="1083"/>
      <c r="CL9" s="1084"/>
      <c r="CM9" s="1082">
        <v>134</v>
      </c>
      <c r="CN9" s="1083"/>
      <c r="CO9" s="1083"/>
      <c r="CP9" s="1083"/>
      <c r="CQ9" s="1084"/>
      <c r="CR9" s="1082">
        <v>30</v>
      </c>
      <c r="CS9" s="1083"/>
      <c r="CT9" s="1083"/>
      <c r="CU9" s="1083"/>
      <c r="CV9" s="1084"/>
      <c r="CW9" s="1082">
        <v>12</v>
      </c>
      <c r="CX9" s="1083"/>
      <c r="CY9" s="1083"/>
      <c r="CZ9" s="1083"/>
      <c r="DA9" s="1084"/>
      <c r="DB9" s="1082" t="s">
        <v>586</v>
      </c>
      <c r="DC9" s="1083"/>
      <c r="DD9" s="1083"/>
      <c r="DE9" s="1083"/>
      <c r="DF9" s="1084"/>
      <c r="DG9" s="1082" t="s">
        <v>586</v>
      </c>
      <c r="DH9" s="1083"/>
      <c r="DI9" s="1083"/>
      <c r="DJ9" s="1083"/>
      <c r="DK9" s="1084"/>
      <c r="DL9" s="1082" t="s">
        <v>586</v>
      </c>
      <c r="DM9" s="1083"/>
      <c r="DN9" s="1083"/>
      <c r="DO9" s="1083"/>
      <c r="DP9" s="1084"/>
      <c r="DQ9" s="1082" t="s">
        <v>586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7159</v>
      </c>
      <c r="R23" s="1162"/>
      <c r="S23" s="1162"/>
      <c r="T23" s="1162"/>
      <c r="U23" s="1162"/>
      <c r="V23" s="1162">
        <v>6981</v>
      </c>
      <c r="W23" s="1162"/>
      <c r="X23" s="1162"/>
      <c r="Y23" s="1162"/>
      <c r="Z23" s="1162"/>
      <c r="AA23" s="1162">
        <v>178</v>
      </c>
      <c r="AB23" s="1162"/>
      <c r="AC23" s="1162"/>
      <c r="AD23" s="1162"/>
      <c r="AE23" s="1163"/>
      <c r="AF23" s="1164">
        <v>167</v>
      </c>
      <c r="AG23" s="1162"/>
      <c r="AH23" s="1162"/>
      <c r="AI23" s="1162"/>
      <c r="AJ23" s="1165"/>
      <c r="AK23" s="1166"/>
      <c r="AL23" s="1167"/>
      <c r="AM23" s="1167"/>
      <c r="AN23" s="1167"/>
      <c r="AO23" s="1167"/>
      <c r="AP23" s="1162">
        <v>8469</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796</v>
      </c>
      <c r="R28" s="1147"/>
      <c r="S28" s="1147"/>
      <c r="T28" s="1147"/>
      <c r="U28" s="1147"/>
      <c r="V28" s="1147">
        <v>796</v>
      </c>
      <c r="W28" s="1147"/>
      <c r="X28" s="1147"/>
      <c r="Y28" s="1147"/>
      <c r="Z28" s="1147"/>
      <c r="AA28" s="1147">
        <v>0</v>
      </c>
      <c r="AB28" s="1147"/>
      <c r="AC28" s="1147"/>
      <c r="AD28" s="1147"/>
      <c r="AE28" s="1148"/>
      <c r="AF28" s="1149">
        <v>0</v>
      </c>
      <c r="AG28" s="1147"/>
      <c r="AH28" s="1147"/>
      <c r="AI28" s="1147"/>
      <c r="AJ28" s="1150"/>
      <c r="AK28" s="1151">
        <v>64</v>
      </c>
      <c r="AL28" s="1139"/>
      <c r="AM28" s="1139"/>
      <c r="AN28" s="1139"/>
      <c r="AO28" s="1139"/>
      <c r="AP28" s="1139" t="s">
        <v>586</v>
      </c>
      <c r="AQ28" s="1139"/>
      <c r="AR28" s="1139"/>
      <c r="AS28" s="1139"/>
      <c r="AT28" s="1139"/>
      <c r="AU28" s="1139" t="s">
        <v>586</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1182</v>
      </c>
      <c r="R29" s="1137"/>
      <c r="S29" s="1137"/>
      <c r="T29" s="1137"/>
      <c r="U29" s="1137"/>
      <c r="V29" s="1137">
        <v>1171</v>
      </c>
      <c r="W29" s="1137"/>
      <c r="X29" s="1137"/>
      <c r="Y29" s="1137"/>
      <c r="Z29" s="1137"/>
      <c r="AA29" s="1137">
        <v>11</v>
      </c>
      <c r="AB29" s="1137"/>
      <c r="AC29" s="1137"/>
      <c r="AD29" s="1137"/>
      <c r="AE29" s="1138"/>
      <c r="AF29" s="1112">
        <v>11</v>
      </c>
      <c r="AG29" s="1113"/>
      <c r="AH29" s="1113"/>
      <c r="AI29" s="1113"/>
      <c r="AJ29" s="1114"/>
      <c r="AK29" s="1073">
        <v>208</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240</v>
      </c>
      <c r="R30" s="1137"/>
      <c r="S30" s="1137"/>
      <c r="T30" s="1137"/>
      <c r="U30" s="1137"/>
      <c r="V30" s="1137">
        <v>239</v>
      </c>
      <c r="W30" s="1137"/>
      <c r="X30" s="1137"/>
      <c r="Y30" s="1137"/>
      <c r="Z30" s="1137"/>
      <c r="AA30" s="1137">
        <v>1</v>
      </c>
      <c r="AB30" s="1137"/>
      <c r="AC30" s="1137"/>
      <c r="AD30" s="1137"/>
      <c r="AE30" s="1138"/>
      <c r="AF30" s="1112">
        <v>1</v>
      </c>
      <c r="AG30" s="1113"/>
      <c r="AH30" s="1113"/>
      <c r="AI30" s="1113"/>
      <c r="AJ30" s="1114"/>
      <c r="AK30" s="1073">
        <v>186</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235</v>
      </c>
      <c r="R31" s="1137"/>
      <c r="S31" s="1137"/>
      <c r="T31" s="1137"/>
      <c r="U31" s="1137"/>
      <c r="V31" s="1137">
        <v>223</v>
      </c>
      <c r="W31" s="1137"/>
      <c r="X31" s="1137"/>
      <c r="Y31" s="1137"/>
      <c r="Z31" s="1137"/>
      <c r="AA31" s="1137">
        <v>12</v>
      </c>
      <c r="AB31" s="1137"/>
      <c r="AC31" s="1137"/>
      <c r="AD31" s="1137"/>
      <c r="AE31" s="1138"/>
      <c r="AF31" s="1112">
        <v>209</v>
      </c>
      <c r="AG31" s="1113"/>
      <c r="AH31" s="1113"/>
      <c r="AI31" s="1113"/>
      <c r="AJ31" s="1114"/>
      <c r="AK31" s="1073">
        <v>140</v>
      </c>
      <c r="AL31" s="1064"/>
      <c r="AM31" s="1064"/>
      <c r="AN31" s="1064"/>
      <c r="AO31" s="1064"/>
      <c r="AP31" s="1064">
        <v>1352</v>
      </c>
      <c r="AQ31" s="1064"/>
      <c r="AR31" s="1064"/>
      <c r="AS31" s="1064"/>
      <c r="AT31" s="1064"/>
      <c r="AU31" s="1064">
        <v>983</v>
      </c>
      <c r="AV31" s="1064"/>
      <c r="AW31" s="1064"/>
      <c r="AX31" s="1064"/>
      <c r="AY31" s="1064"/>
      <c r="AZ31" s="1135" t="s">
        <v>586</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61</v>
      </c>
      <c r="R32" s="1137"/>
      <c r="S32" s="1137"/>
      <c r="T32" s="1137"/>
      <c r="U32" s="1137"/>
      <c r="V32" s="1137">
        <v>60</v>
      </c>
      <c r="W32" s="1137"/>
      <c r="X32" s="1137"/>
      <c r="Y32" s="1137"/>
      <c r="Z32" s="1137"/>
      <c r="AA32" s="1137">
        <v>0</v>
      </c>
      <c r="AB32" s="1137"/>
      <c r="AC32" s="1137"/>
      <c r="AD32" s="1137"/>
      <c r="AE32" s="1138"/>
      <c r="AF32" s="1112">
        <v>0</v>
      </c>
      <c r="AG32" s="1113"/>
      <c r="AH32" s="1113"/>
      <c r="AI32" s="1113"/>
      <c r="AJ32" s="1114"/>
      <c r="AK32" s="1073" t="s">
        <v>586</v>
      </c>
      <c r="AL32" s="1064"/>
      <c r="AM32" s="1064"/>
      <c r="AN32" s="1064"/>
      <c r="AO32" s="1064"/>
      <c r="AP32" s="1064" t="s">
        <v>586</v>
      </c>
      <c r="AQ32" s="1064"/>
      <c r="AR32" s="1064"/>
      <c r="AS32" s="1064"/>
      <c r="AT32" s="1064"/>
      <c r="AU32" s="1064" t="s">
        <v>586</v>
      </c>
      <c r="AV32" s="1064"/>
      <c r="AW32" s="1064"/>
      <c r="AX32" s="1064"/>
      <c r="AY32" s="1064"/>
      <c r="AZ32" s="1135" t="s">
        <v>586</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193</v>
      </c>
      <c r="R33" s="1137"/>
      <c r="S33" s="1137"/>
      <c r="T33" s="1137"/>
      <c r="U33" s="1137"/>
      <c r="V33" s="1137">
        <v>192</v>
      </c>
      <c r="W33" s="1137"/>
      <c r="X33" s="1137"/>
      <c r="Y33" s="1137"/>
      <c r="Z33" s="1137"/>
      <c r="AA33" s="1137">
        <v>1</v>
      </c>
      <c r="AB33" s="1137"/>
      <c r="AC33" s="1137"/>
      <c r="AD33" s="1137"/>
      <c r="AE33" s="1138"/>
      <c r="AF33" s="1112">
        <v>1</v>
      </c>
      <c r="AG33" s="1113"/>
      <c r="AH33" s="1113"/>
      <c r="AI33" s="1113"/>
      <c r="AJ33" s="1114"/>
      <c r="AK33" s="1073">
        <v>109</v>
      </c>
      <c r="AL33" s="1064"/>
      <c r="AM33" s="1064"/>
      <c r="AN33" s="1064"/>
      <c r="AO33" s="1064"/>
      <c r="AP33" s="1064">
        <v>1843</v>
      </c>
      <c r="AQ33" s="1064"/>
      <c r="AR33" s="1064"/>
      <c r="AS33" s="1064"/>
      <c r="AT33" s="1064"/>
      <c r="AU33" s="1064">
        <v>1773</v>
      </c>
      <c r="AV33" s="1064"/>
      <c r="AW33" s="1064"/>
      <c r="AX33" s="1064"/>
      <c r="AY33" s="1064"/>
      <c r="AZ33" s="1135" t="s">
        <v>586</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66</v>
      </c>
      <c r="R34" s="1137"/>
      <c r="S34" s="1137"/>
      <c r="T34" s="1137"/>
      <c r="U34" s="1137"/>
      <c r="V34" s="1137">
        <v>66</v>
      </c>
      <c r="W34" s="1137"/>
      <c r="X34" s="1137"/>
      <c r="Y34" s="1137"/>
      <c r="Z34" s="1137"/>
      <c r="AA34" s="1137">
        <v>0</v>
      </c>
      <c r="AB34" s="1137"/>
      <c r="AC34" s="1137"/>
      <c r="AD34" s="1137"/>
      <c r="AE34" s="1138"/>
      <c r="AF34" s="1112">
        <v>0</v>
      </c>
      <c r="AG34" s="1113"/>
      <c r="AH34" s="1113"/>
      <c r="AI34" s="1113"/>
      <c r="AJ34" s="1114"/>
      <c r="AK34" s="1073">
        <v>51</v>
      </c>
      <c r="AL34" s="1064"/>
      <c r="AM34" s="1064"/>
      <c r="AN34" s="1064"/>
      <c r="AO34" s="1064"/>
      <c r="AP34" s="1064">
        <v>375</v>
      </c>
      <c r="AQ34" s="1064"/>
      <c r="AR34" s="1064"/>
      <c r="AS34" s="1064"/>
      <c r="AT34" s="1064"/>
      <c r="AU34" s="1064">
        <v>375</v>
      </c>
      <c r="AV34" s="1064"/>
      <c r="AW34" s="1064"/>
      <c r="AX34" s="1064"/>
      <c r="AY34" s="1064"/>
      <c r="AZ34" s="1135" t="s">
        <v>586</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223</v>
      </c>
      <c r="AG63" s="1052"/>
      <c r="AH63" s="1052"/>
      <c r="AI63" s="1052"/>
      <c r="AJ63" s="1123"/>
      <c r="AK63" s="1124"/>
      <c r="AL63" s="1056"/>
      <c r="AM63" s="1056"/>
      <c r="AN63" s="1056"/>
      <c r="AO63" s="1056"/>
      <c r="AP63" s="1052">
        <v>3570</v>
      </c>
      <c r="AQ63" s="1052"/>
      <c r="AR63" s="1052"/>
      <c r="AS63" s="1052"/>
      <c r="AT63" s="1052"/>
      <c r="AU63" s="1052">
        <v>3131</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712</v>
      </c>
      <c r="R68" s="1075"/>
      <c r="S68" s="1075"/>
      <c r="T68" s="1075"/>
      <c r="U68" s="1075"/>
      <c r="V68" s="1075">
        <v>708</v>
      </c>
      <c r="W68" s="1075"/>
      <c r="X68" s="1075"/>
      <c r="Y68" s="1075"/>
      <c r="Z68" s="1075"/>
      <c r="AA68" s="1075">
        <v>4</v>
      </c>
      <c r="AB68" s="1075"/>
      <c r="AC68" s="1075"/>
      <c r="AD68" s="1075"/>
      <c r="AE68" s="1075"/>
      <c r="AF68" s="1075">
        <v>4</v>
      </c>
      <c r="AG68" s="1075"/>
      <c r="AH68" s="1075"/>
      <c r="AI68" s="1075"/>
      <c r="AJ68" s="1075"/>
      <c r="AK68" s="1075" t="s">
        <v>586</v>
      </c>
      <c r="AL68" s="1075"/>
      <c r="AM68" s="1075"/>
      <c r="AN68" s="1075"/>
      <c r="AO68" s="1075"/>
      <c r="AP68" s="1075" t="s">
        <v>586</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146</v>
      </c>
      <c r="R69" s="1064"/>
      <c r="S69" s="1064"/>
      <c r="T69" s="1064"/>
      <c r="U69" s="1064"/>
      <c r="V69" s="1064">
        <v>145</v>
      </c>
      <c r="W69" s="1064"/>
      <c r="X69" s="1064"/>
      <c r="Y69" s="1064"/>
      <c r="Z69" s="1064"/>
      <c r="AA69" s="1064">
        <v>1</v>
      </c>
      <c r="AB69" s="1064"/>
      <c r="AC69" s="1064"/>
      <c r="AD69" s="1064"/>
      <c r="AE69" s="1064"/>
      <c r="AF69" s="1064">
        <v>1</v>
      </c>
      <c r="AG69" s="1064"/>
      <c r="AH69" s="1064"/>
      <c r="AI69" s="1064"/>
      <c r="AJ69" s="1064"/>
      <c r="AK69" s="1064">
        <v>5</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54</v>
      </c>
      <c r="R70" s="1064"/>
      <c r="S70" s="1064"/>
      <c r="T70" s="1064"/>
      <c r="U70" s="1064"/>
      <c r="V70" s="1064">
        <v>53</v>
      </c>
      <c r="W70" s="1064"/>
      <c r="X70" s="1064"/>
      <c r="Y70" s="1064"/>
      <c r="Z70" s="1064"/>
      <c r="AA70" s="1064">
        <v>1</v>
      </c>
      <c r="AB70" s="1064"/>
      <c r="AC70" s="1064"/>
      <c r="AD70" s="1064"/>
      <c r="AE70" s="1064"/>
      <c r="AF70" s="1064">
        <v>1</v>
      </c>
      <c r="AG70" s="1064"/>
      <c r="AH70" s="1064"/>
      <c r="AI70" s="1064"/>
      <c r="AJ70" s="1064"/>
      <c r="AK70" s="1064">
        <v>11</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2084</v>
      </c>
      <c r="R71" s="1064"/>
      <c r="S71" s="1064"/>
      <c r="T71" s="1064"/>
      <c r="U71" s="1064"/>
      <c r="V71" s="1064">
        <v>2045</v>
      </c>
      <c r="W71" s="1064"/>
      <c r="X71" s="1064"/>
      <c r="Y71" s="1064"/>
      <c r="Z71" s="1064"/>
      <c r="AA71" s="1064">
        <v>39</v>
      </c>
      <c r="AB71" s="1064"/>
      <c r="AC71" s="1064"/>
      <c r="AD71" s="1064"/>
      <c r="AE71" s="1064"/>
      <c r="AF71" s="1064">
        <v>39</v>
      </c>
      <c r="AG71" s="1064"/>
      <c r="AH71" s="1064"/>
      <c r="AI71" s="1064"/>
      <c r="AJ71" s="1064"/>
      <c r="AK71" s="1064">
        <v>8</v>
      </c>
      <c r="AL71" s="1064"/>
      <c r="AM71" s="1064"/>
      <c r="AN71" s="1064"/>
      <c r="AO71" s="1064"/>
      <c r="AP71" s="1064">
        <v>351</v>
      </c>
      <c r="AQ71" s="1064"/>
      <c r="AR71" s="1064"/>
      <c r="AS71" s="1064"/>
      <c r="AT71" s="1064"/>
      <c r="AU71" s="1064">
        <v>45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214</v>
      </c>
      <c r="R72" s="1064"/>
      <c r="S72" s="1064"/>
      <c r="T72" s="1064"/>
      <c r="U72" s="1064"/>
      <c r="V72" s="1064">
        <v>210</v>
      </c>
      <c r="W72" s="1064"/>
      <c r="X72" s="1064"/>
      <c r="Y72" s="1064"/>
      <c r="Z72" s="1064"/>
      <c r="AA72" s="1064">
        <v>3</v>
      </c>
      <c r="AB72" s="1064"/>
      <c r="AC72" s="1064"/>
      <c r="AD72" s="1064"/>
      <c r="AE72" s="1064"/>
      <c r="AF72" s="1064">
        <v>3</v>
      </c>
      <c r="AG72" s="1064"/>
      <c r="AH72" s="1064"/>
      <c r="AI72" s="1064"/>
      <c r="AJ72" s="1064"/>
      <c r="AK72" s="1064" t="s">
        <v>586</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6177</v>
      </c>
      <c r="R73" s="1064"/>
      <c r="S73" s="1064"/>
      <c r="T73" s="1064"/>
      <c r="U73" s="1064"/>
      <c r="V73" s="1064">
        <v>5920</v>
      </c>
      <c r="W73" s="1064"/>
      <c r="X73" s="1064"/>
      <c r="Y73" s="1064"/>
      <c r="Z73" s="1064"/>
      <c r="AA73" s="1064">
        <v>258</v>
      </c>
      <c r="AB73" s="1064"/>
      <c r="AC73" s="1064"/>
      <c r="AD73" s="1064"/>
      <c r="AE73" s="1064"/>
      <c r="AF73" s="1064">
        <v>258</v>
      </c>
      <c r="AG73" s="1064"/>
      <c r="AH73" s="1064"/>
      <c r="AI73" s="1064"/>
      <c r="AJ73" s="1064"/>
      <c r="AK73" s="1064">
        <v>82</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306</v>
      </c>
      <c r="R74" s="1064"/>
      <c r="S74" s="1064"/>
      <c r="T74" s="1064"/>
      <c r="U74" s="1064"/>
      <c r="V74" s="1064">
        <v>272</v>
      </c>
      <c r="W74" s="1064"/>
      <c r="X74" s="1064"/>
      <c r="Y74" s="1064"/>
      <c r="Z74" s="1064"/>
      <c r="AA74" s="1064">
        <v>34</v>
      </c>
      <c r="AB74" s="1064"/>
      <c r="AC74" s="1064"/>
      <c r="AD74" s="1064"/>
      <c r="AE74" s="1064"/>
      <c r="AF74" s="1064">
        <v>34</v>
      </c>
      <c r="AG74" s="1064"/>
      <c r="AH74" s="1064"/>
      <c r="AI74" s="1064"/>
      <c r="AJ74" s="1064"/>
      <c r="AK74" s="1064">
        <v>28</v>
      </c>
      <c r="AL74" s="1064"/>
      <c r="AM74" s="1064"/>
      <c r="AN74" s="1064"/>
      <c r="AO74" s="1064"/>
      <c r="AP74" s="1064" t="s">
        <v>586</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584</v>
      </c>
      <c r="C75" s="1068"/>
      <c r="D75" s="1068"/>
      <c r="E75" s="1068"/>
      <c r="F75" s="1068"/>
      <c r="G75" s="1068"/>
      <c r="H75" s="1068"/>
      <c r="I75" s="1068"/>
      <c r="J75" s="1068"/>
      <c r="K75" s="1068"/>
      <c r="L75" s="1068"/>
      <c r="M75" s="1068"/>
      <c r="N75" s="1068"/>
      <c r="O75" s="1068"/>
      <c r="P75" s="1069"/>
      <c r="Q75" s="1071">
        <v>114581</v>
      </c>
      <c r="R75" s="1072"/>
      <c r="S75" s="1072"/>
      <c r="T75" s="1072"/>
      <c r="U75" s="1073"/>
      <c r="V75" s="1074">
        <v>112584</v>
      </c>
      <c r="W75" s="1072"/>
      <c r="X75" s="1072"/>
      <c r="Y75" s="1072"/>
      <c r="Z75" s="1073"/>
      <c r="AA75" s="1074">
        <v>1996</v>
      </c>
      <c r="AB75" s="1072"/>
      <c r="AC75" s="1072"/>
      <c r="AD75" s="1072"/>
      <c r="AE75" s="1073"/>
      <c r="AF75" s="1074">
        <v>1996</v>
      </c>
      <c r="AG75" s="1072"/>
      <c r="AH75" s="1072"/>
      <c r="AI75" s="1072"/>
      <c r="AJ75" s="1073"/>
      <c r="AK75" s="1074">
        <v>1433</v>
      </c>
      <c r="AL75" s="1072"/>
      <c r="AM75" s="1072"/>
      <c r="AN75" s="1072"/>
      <c r="AO75" s="1073"/>
      <c r="AP75" s="1074" t="s">
        <v>586</v>
      </c>
      <c r="AQ75" s="1072"/>
      <c r="AR75" s="1072"/>
      <c r="AS75" s="1072"/>
      <c r="AT75" s="1073"/>
      <c r="AU75" s="1074" t="s">
        <v>586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0"/>
      <c r="R76" s="1064"/>
      <c r="S76" s="1064"/>
      <c r="T76" s="1064"/>
      <c r="U76" s="1064"/>
      <c r="V76" s="1064"/>
      <c r="W76" s="1064"/>
      <c r="X76" s="1064"/>
      <c r="Y76" s="1064"/>
      <c r="Z76" s="1064"/>
      <c r="AA76" s="1064"/>
      <c r="AB76" s="1064"/>
      <c r="AC76" s="1064"/>
      <c r="AD76" s="1064"/>
      <c r="AE76" s="1064"/>
      <c r="AF76" s="1064"/>
      <c r="AG76" s="1064"/>
      <c r="AH76" s="1064"/>
      <c r="AI76" s="1064"/>
      <c r="AJ76" s="1064"/>
      <c r="AK76" s="1064"/>
      <c r="AL76" s="1064"/>
      <c r="AM76" s="1064"/>
      <c r="AN76" s="1064"/>
      <c r="AO76" s="1064"/>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2336</v>
      </c>
      <c r="AG88" s="1052"/>
      <c r="AH88" s="1052"/>
      <c r="AI88" s="1052"/>
      <c r="AJ88" s="1052"/>
      <c r="AK88" s="1056"/>
      <c r="AL88" s="1056"/>
      <c r="AM88" s="1056"/>
      <c r="AN88" s="1056"/>
      <c r="AO88" s="1056"/>
      <c r="AP88" s="1052">
        <v>351</v>
      </c>
      <c r="AQ88" s="1052"/>
      <c r="AR88" s="1052"/>
      <c r="AS88" s="1052"/>
      <c r="AT88" s="1052"/>
      <c r="AU88" s="1052">
        <v>45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46</v>
      </c>
      <c r="CS102" s="1044"/>
      <c r="CT102" s="1044"/>
      <c r="CU102" s="1044"/>
      <c r="CV102" s="1045"/>
      <c r="CW102" s="1043">
        <v>12</v>
      </c>
      <c r="CX102" s="1044"/>
      <c r="CY102" s="1044"/>
      <c r="CZ102" s="1044"/>
      <c r="DA102" s="1045"/>
      <c r="DB102" s="1043">
        <v>19</v>
      </c>
      <c r="DC102" s="1044"/>
      <c r="DD102" s="1044"/>
      <c r="DE102" s="1044"/>
      <c r="DF102" s="1045"/>
      <c r="DG102" s="1043" t="s">
        <v>590</v>
      </c>
      <c r="DH102" s="1044"/>
      <c r="DI102" s="1044"/>
      <c r="DJ102" s="1044"/>
      <c r="DK102" s="1045"/>
      <c r="DL102" s="1043" t="s">
        <v>590</v>
      </c>
      <c r="DM102" s="1044"/>
      <c r="DN102" s="1044"/>
      <c r="DO102" s="1044"/>
      <c r="DP102" s="1045"/>
      <c r="DQ102" s="1043" t="s">
        <v>590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307</v>
      </c>
      <c r="AG109" s="987"/>
      <c r="AH109" s="987"/>
      <c r="AI109" s="987"/>
      <c r="AJ109" s="988"/>
      <c r="AK109" s="989" t="s">
        <v>306</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307</v>
      </c>
      <c r="BW109" s="987"/>
      <c r="BX109" s="987"/>
      <c r="BY109" s="987"/>
      <c r="BZ109" s="988"/>
      <c r="CA109" s="989" t="s">
        <v>306</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307</v>
      </c>
      <c r="DM109" s="987"/>
      <c r="DN109" s="987"/>
      <c r="DO109" s="987"/>
      <c r="DP109" s="988"/>
      <c r="DQ109" s="989" t="s">
        <v>306</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690499</v>
      </c>
      <c r="AB110" s="980"/>
      <c r="AC110" s="980"/>
      <c r="AD110" s="980"/>
      <c r="AE110" s="981"/>
      <c r="AF110" s="982">
        <v>651264</v>
      </c>
      <c r="AG110" s="980"/>
      <c r="AH110" s="980"/>
      <c r="AI110" s="980"/>
      <c r="AJ110" s="981"/>
      <c r="AK110" s="982">
        <v>757469</v>
      </c>
      <c r="AL110" s="980"/>
      <c r="AM110" s="980"/>
      <c r="AN110" s="980"/>
      <c r="AO110" s="981"/>
      <c r="AP110" s="983">
        <v>25</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7781245</v>
      </c>
      <c r="BR110" s="927"/>
      <c r="BS110" s="927"/>
      <c r="BT110" s="927"/>
      <c r="BU110" s="927"/>
      <c r="BV110" s="927">
        <v>8193082</v>
      </c>
      <c r="BW110" s="927"/>
      <c r="BX110" s="927"/>
      <c r="BY110" s="927"/>
      <c r="BZ110" s="927"/>
      <c r="CA110" s="927">
        <v>8469234</v>
      </c>
      <c r="CB110" s="927"/>
      <c r="CC110" s="927"/>
      <c r="CD110" s="927"/>
      <c r="CE110" s="927"/>
      <c r="CF110" s="951">
        <v>279.8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389</v>
      </c>
      <c r="DH110" s="927"/>
      <c r="DI110" s="927"/>
      <c r="DJ110" s="927"/>
      <c r="DK110" s="927"/>
      <c r="DL110" s="927" t="s">
        <v>389</v>
      </c>
      <c r="DM110" s="927"/>
      <c r="DN110" s="927"/>
      <c r="DO110" s="927"/>
      <c r="DP110" s="927"/>
      <c r="DQ110" s="927" t="s">
        <v>389</v>
      </c>
      <c r="DR110" s="927"/>
      <c r="DS110" s="927"/>
      <c r="DT110" s="927"/>
      <c r="DU110" s="927"/>
      <c r="DV110" s="928" t="s">
        <v>389</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389</v>
      </c>
      <c r="AB111" s="1008"/>
      <c r="AC111" s="1008"/>
      <c r="AD111" s="1008"/>
      <c r="AE111" s="1009"/>
      <c r="AF111" s="1010" t="s">
        <v>128</v>
      </c>
      <c r="AG111" s="1008"/>
      <c r="AH111" s="1008"/>
      <c r="AI111" s="1008"/>
      <c r="AJ111" s="1009"/>
      <c r="AK111" s="1010" t="s">
        <v>389</v>
      </c>
      <c r="AL111" s="1008"/>
      <c r="AM111" s="1008"/>
      <c r="AN111" s="1008"/>
      <c r="AO111" s="1009"/>
      <c r="AP111" s="1011" t="s">
        <v>389</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2237</v>
      </c>
      <c r="BR111" s="899"/>
      <c r="BS111" s="899"/>
      <c r="BT111" s="899"/>
      <c r="BU111" s="899"/>
      <c r="BV111" s="899">
        <v>1595</v>
      </c>
      <c r="BW111" s="899"/>
      <c r="BX111" s="899"/>
      <c r="BY111" s="899"/>
      <c r="BZ111" s="899"/>
      <c r="CA111" s="899">
        <v>981</v>
      </c>
      <c r="CB111" s="899"/>
      <c r="CC111" s="899"/>
      <c r="CD111" s="899"/>
      <c r="CE111" s="899"/>
      <c r="CF111" s="960">
        <v>0</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389</v>
      </c>
      <c r="DH111" s="899"/>
      <c r="DI111" s="899"/>
      <c r="DJ111" s="899"/>
      <c r="DK111" s="899"/>
      <c r="DL111" s="899" t="s">
        <v>389</v>
      </c>
      <c r="DM111" s="899"/>
      <c r="DN111" s="899"/>
      <c r="DO111" s="899"/>
      <c r="DP111" s="899"/>
      <c r="DQ111" s="899" t="s">
        <v>389</v>
      </c>
      <c r="DR111" s="899"/>
      <c r="DS111" s="899"/>
      <c r="DT111" s="899"/>
      <c r="DU111" s="899"/>
      <c r="DV111" s="876" t="s">
        <v>389</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389</v>
      </c>
      <c r="AB112" s="862"/>
      <c r="AC112" s="862"/>
      <c r="AD112" s="862"/>
      <c r="AE112" s="863"/>
      <c r="AF112" s="864" t="s">
        <v>389</v>
      </c>
      <c r="AG112" s="862"/>
      <c r="AH112" s="862"/>
      <c r="AI112" s="862"/>
      <c r="AJ112" s="863"/>
      <c r="AK112" s="864" t="s">
        <v>389</v>
      </c>
      <c r="AL112" s="862"/>
      <c r="AM112" s="862"/>
      <c r="AN112" s="862"/>
      <c r="AO112" s="863"/>
      <c r="AP112" s="909" t="s">
        <v>389</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3281441</v>
      </c>
      <c r="BR112" s="899"/>
      <c r="BS112" s="899"/>
      <c r="BT112" s="899"/>
      <c r="BU112" s="899"/>
      <c r="BV112" s="899">
        <v>3296468</v>
      </c>
      <c r="BW112" s="899"/>
      <c r="BX112" s="899"/>
      <c r="BY112" s="899"/>
      <c r="BZ112" s="899"/>
      <c r="CA112" s="899">
        <v>3131713</v>
      </c>
      <c r="CB112" s="899"/>
      <c r="CC112" s="899"/>
      <c r="CD112" s="899"/>
      <c r="CE112" s="899"/>
      <c r="CF112" s="960">
        <v>103.4</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389</v>
      </c>
      <c r="DH112" s="899"/>
      <c r="DI112" s="899"/>
      <c r="DJ112" s="899"/>
      <c r="DK112" s="899"/>
      <c r="DL112" s="899" t="s">
        <v>389</v>
      </c>
      <c r="DM112" s="899"/>
      <c r="DN112" s="899"/>
      <c r="DO112" s="899"/>
      <c r="DP112" s="899"/>
      <c r="DQ112" s="899" t="s">
        <v>389</v>
      </c>
      <c r="DR112" s="899"/>
      <c r="DS112" s="899"/>
      <c r="DT112" s="899"/>
      <c r="DU112" s="899"/>
      <c r="DV112" s="876" t="s">
        <v>128</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240691</v>
      </c>
      <c r="AB113" s="1008"/>
      <c r="AC113" s="1008"/>
      <c r="AD113" s="1008"/>
      <c r="AE113" s="1009"/>
      <c r="AF113" s="1010">
        <v>260936</v>
      </c>
      <c r="AG113" s="1008"/>
      <c r="AH113" s="1008"/>
      <c r="AI113" s="1008"/>
      <c r="AJ113" s="1009"/>
      <c r="AK113" s="1010">
        <v>252810</v>
      </c>
      <c r="AL113" s="1008"/>
      <c r="AM113" s="1008"/>
      <c r="AN113" s="1008"/>
      <c r="AO113" s="1009"/>
      <c r="AP113" s="1011">
        <v>8.4</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71661</v>
      </c>
      <c r="BR113" s="899"/>
      <c r="BS113" s="899"/>
      <c r="BT113" s="899"/>
      <c r="BU113" s="899"/>
      <c r="BV113" s="899">
        <v>39391</v>
      </c>
      <c r="BW113" s="899"/>
      <c r="BX113" s="899"/>
      <c r="BY113" s="899"/>
      <c r="BZ113" s="899"/>
      <c r="CA113" s="899">
        <v>44787</v>
      </c>
      <c r="CB113" s="899"/>
      <c r="CC113" s="899"/>
      <c r="CD113" s="899"/>
      <c r="CE113" s="899"/>
      <c r="CF113" s="960">
        <v>1.5</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389</v>
      </c>
      <c r="DH113" s="862"/>
      <c r="DI113" s="862"/>
      <c r="DJ113" s="862"/>
      <c r="DK113" s="863"/>
      <c r="DL113" s="864" t="s">
        <v>389</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59618</v>
      </c>
      <c r="AB114" s="862"/>
      <c r="AC114" s="862"/>
      <c r="AD114" s="862"/>
      <c r="AE114" s="863"/>
      <c r="AF114" s="864">
        <v>57519</v>
      </c>
      <c r="AG114" s="862"/>
      <c r="AH114" s="862"/>
      <c r="AI114" s="862"/>
      <c r="AJ114" s="863"/>
      <c r="AK114" s="864">
        <v>16813</v>
      </c>
      <c r="AL114" s="862"/>
      <c r="AM114" s="862"/>
      <c r="AN114" s="862"/>
      <c r="AO114" s="863"/>
      <c r="AP114" s="909">
        <v>0.6</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1148546</v>
      </c>
      <c r="BR114" s="899"/>
      <c r="BS114" s="899"/>
      <c r="BT114" s="899"/>
      <c r="BU114" s="899"/>
      <c r="BV114" s="899">
        <v>1102366</v>
      </c>
      <c r="BW114" s="899"/>
      <c r="BX114" s="899"/>
      <c r="BY114" s="899"/>
      <c r="BZ114" s="899"/>
      <c r="CA114" s="899">
        <v>1073043</v>
      </c>
      <c r="CB114" s="899"/>
      <c r="CC114" s="899"/>
      <c r="CD114" s="899"/>
      <c r="CE114" s="899"/>
      <c r="CF114" s="960">
        <v>35.4</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389</v>
      </c>
      <c r="DH114" s="862"/>
      <c r="DI114" s="862"/>
      <c r="DJ114" s="862"/>
      <c r="DK114" s="863"/>
      <c r="DL114" s="864" t="s">
        <v>389</v>
      </c>
      <c r="DM114" s="862"/>
      <c r="DN114" s="862"/>
      <c r="DO114" s="862"/>
      <c r="DP114" s="863"/>
      <c r="DQ114" s="864" t="s">
        <v>389</v>
      </c>
      <c r="DR114" s="862"/>
      <c r="DS114" s="862"/>
      <c r="DT114" s="862"/>
      <c r="DU114" s="863"/>
      <c r="DV114" s="909" t="s">
        <v>128</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624</v>
      </c>
      <c r="AB115" s="1008"/>
      <c r="AC115" s="1008"/>
      <c r="AD115" s="1008"/>
      <c r="AE115" s="1009"/>
      <c r="AF115" s="1010">
        <v>630</v>
      </c>
      <c r="AG115" s="1008"/>
      <c r="AH115" s="1008"/>
      <c r="AI115" s="1008"/>
      <c r="AJ115" s="1009"/>
      <c r="AK115" s="1010">
        <v>607</v>
      </c>
      <c r="AL115" s="1008"/>
      <c r="AM115" s="1008"/>
      <c r="AN115" s="1008"/>
      <c r="AO115" s="1009"/>
      <c r="AP115" s="1011">
        <v>0</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389</v>
      </c>
      <c r="BR115" s="899"/>
      <c r="BS115" s="899"/>
      <c r="BT115" s="899"/>
      <c r="BU115" s="899"/>
      <c r="BV115" s="899" t="s">
        <v>389</v>
      </c>
      <c r="BW115" s="899"/>
      <c r="BX115" s="899"/>
      <c r="BY115" s="899"/>
      <c r="BZ115" s="899"/>
      <c r="CA115" s="899" t="s">
        <v>389</v>
      </c>
      <c r="CB115" s="899"/>
      <c r="CC115" s="899"/>
      <c r="CD115" s="899"/>
      <c r="CE115" s="899"/>
      <c r="CF115" s="960" t="s">
        <v>389</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389</v>
      </c>
      <c r="DH115" s="862"/>
      <c r="DI115" s="862"/>
      <c r="DJ115" s="862"/>
      <c r="DK115" s="863"/>
      <c r="DL115" s="864" t="s">
        <v>389</v>
      </c>
      <c r="DM115" s="862"/>
      <c r="DN115" s="862"/>
      <c r="DO115" s="862"/>
      <c r="DP115" s="863"/>
      <c r="DQ115" s="864" t="s">
        <v>389</v>
      </c>
      <c r="DR115" s="862"/>
      <c r="DS115" s="862"/>
      <c r="DT115" s="862"/>
      <c r="DU115" s="863"/>
      <c r="DV115" s="909" t="s">
        <v>389</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95</v>
      </c>
      <c r="AB116" s="862"/>
      <c r="AC116" s="862"/>
      <c r="AD116" s="862"/>
      <c r="AE116" s="863"/>
      <c r="AF116" s="864">
        <v>77</v>
      </c>
      <c r="AG116" s="862"/>
      <c r="AH116" s="862"/>
      <c r="AI116" s="862"/>
      <c r="AJ116" s="863"/>
      <c r="AK116" s="864">
        <v>135</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389</v>
      </c>
      <c r="BR116" s="899"/>
      <c r="BS116" s="899"/>
      <c r="BT116" s="899"/>
      <c r="BU116" s="899"/>
      <c r="BV116" s="899" t="s">
        <v>128</v>
      </c>
      <c r="BW116" s="899"/>
      <c r="BX116" s="899"/>
      <c r="BY116" s="899"/>
      <c r="BZ116" s="899"/>
      <c r="CA116" s="899" t="s">
        <v>389</v>
      </c>
      <c r="CB116" s="899"/>
      <c r="CC116" s="899"/>
      <c r="CD116" s="899"/>
      <c r="CE116" s="899"/>
      <c r="CF116" s="960" t="s">
        <v>389</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389</v>
      </c>
      <c r="DM116" s="862"/>
      <c r="DN116" s="862"/>
      <c r="DO116" s="862"/>
      <c r="DP116" s="863"/>
      <c r="DQ116" s="864" t="s">
        <v>389</v>
      </c>
      <c r="DR116" s="862"/>
      <c r="DS116" s="862"/>
      <c r="DT116" s="862"/>
      <c r="DU116" s="863"/>
      <c r="DV116" s="909" t="s">
        <v>128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991527</v>
      </c>
      <c r="AB117" s="994"/>
      <c r="AC117" s="994"/>
      <c r="AD117" s="994"/>
      <c r="AE117" s="995"/>
      <c r="AF117" s="996">
        <v>970426</v>
      </c>
      <c r="AG117" s="994"/>
      <c r="AH117" s="994"/>
      <c r="AI117" s="994"/>
      <c r="AJ117" s="995"/>
      <c r="AK117" s="996">
        <v>1027834</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462</v>
      </c>
      <c r="BW117" s="899"/>
      <c r="BX117" s="899"/>
      <c r="BY117" s="899"/>
      <c r="BZ117" s="899"/>
      <c r="CA117" s="899" t="s">
        <v>128</v>
      </c>
      <c r="CB117" s="899"/>
      <c r="CC117" s="899"/>
      <c r="CD117" s="899"/>
      <c r="CE117" s="899"/>
      <c r="CF117" s="960" t="s">
        <v>389</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389</v>
      </c>
      <c r="DH117" s="862"/>
      <c r="DI117" s="862"/>
      <c r="DJ117" s="862"/>
      <c r="DK117" s="863"/>
      <c r="DL117" s="864" t="s">
        <v>128</v>
      </c>
      <c r="DM117" s="862"/>
      <c r="DN117" s="862"/>
      <c r="DO117" s="862"/>
      <c r="DP117" s="863"/>
      <c r="DQ117" s="864" t="s">
        <v>389</v>
      </c>
      <c r="DR117" s="862"/>
      <c r="DS117" s="862"/>
      <c r="DT117" s="862"/>
      <c r="DU117" s="863"/>
      <c r="DV117" s="909" t="s">
        <v>389</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307</v>
      </c>
      <c r="AG118" s="987"/>
      <c r="AH118" s="987"/>
      <c r="AI118" s="987"/>
      <c r="AJ118" s="988"/>
      <c r="AK118" s="989" t="s">
        <v>306</v>
      </c>
      <c r="AL118" s="987"/>
      <c r="AM118" s="987"/>
      <c r="AN118" s="987"/>
      <c r="AO118" s="988"/>
      <c r="AP118" s="990" t="s">
        <v>435</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389</v>
      </c>
      <c r="BR118" s="930"/>
      <c r="BS118" s="930"/>
      <c r="BT118" s="930"/>
      <c r="BU118" s="930"/>
      <c r="BV118" s="930" t="s">
        <v>128</v>
      </c>
      <c r="BW118" s="930"/>
      <c r="BX118" s="930"/>
      <c r="BY118" s="930"/>
      <c r="BZ118" s="930"/>
      <c r="CA118" s="930" t="s">
        <v>389</v>
      </c>
      <c r="CB118" s="930"/>
      <c r="CC118" s="930"/>
      <c r="CD118" s="930"/>
      <c r="CE118" s="930"/>
      <c r="CF118" s="960" t="s">
        <v>389</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389</v>
      </c>
      <c r="DM118" s="862"/>
      <c r="DN118" s="862"/>
      <c r="DO118" s="862"/>
      <c r="DP118" s="863"/>
      <c r="DQ118" s="864" t="s">
        <v>389</v>
      </c>
      <c r="DR118" s="862"/>
      <c r="DS118" s="862"/>
      <c r="DT118" s="862"/>
      <c r="DU118" s="863"/>
      <c r="DV118" s="909" t="s">
        <v>128</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389</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466</v>
      </c>
      <c r="BP119" s="963"/>
      <c r="BQ119" s="967">
        <v>12285130</v>
      </c>
      <c r="BR119" s="930"/>
      <c r="BS119" s="930"/>
      <c r="BT119" s="930"/>
      <c r="BU119" s="930"/>
      <c r="BV119" s="930">
        <v>12632902</v>
      </c>
      <c r="BW119" s="930"/>
      <c r="BX119" s="930"/>
      <c r="BY119" s="930"/>
      <c r="BZ119" s="930"/>
      <c r="CA119" s="930">
        <v>12719758</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2237</v>
      </c>
      <c r="DH119" s="845"/>
      <c r="DI119" s="845"/>
      <c r="DJ119" s="845"/>
      <c r="DK119" s="846"/>
      <c r="DL119" s="847">
        <v>1595</v>
      </c>
      <c r="DM119" s="845"/>
      <c r="DN119" s="845"/>
      <c r="DO119" s="845"/>
      <c r="DP119" s="846"/>
      <c r="DQ119" s="847">
        <v>981</v>
      </c>
      <c r="DR119" s="845"/>
      <c r="DS119" s="845"/>
      <c r="DT119" s="845"/>
      <c r="DU119" s="846"/>
      <c r="DV119" s="933">
        <v>0</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389</v>
      </c>
      <c r="AG120" s="862"/>
      <c r="AH120" s="862"/>
      <c r="AI120" s="862"/>
      <c r="AJ120" s="863"/>
      <c r="AK120" s="864" t="s">
        <v>389</v>
      </c>
      <c r="AL120" s="862"/>
      <c r="AM120" s="862"/>
      <c r="AN120" s="862"/>
      <c r="AO120" s="863"/>
      <c r="AP120" s="909" t="s">
        <v>128</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2547325</v>
      </c>
      <c r="BR120" s="927"/>
      <c r="BS120" s="927"/>
      <c r="BT120" s="927"/>
      <c r="BU120" s="927"/>
      <c r="BV120" s="927">
        <v>2479273</v>
      </c>
      <c r="BW120" s="927"/>
      <c r="BX120" s="927"/>
      <c r="BY120" s="927"/>
      <c r="BZ120" s="927"/>
      <c r="CA120" s="927">
        <v>2184089</v>
      </c>
      <c r="CB120" s="927"/>
      <c r="CC120" s="927"/>
      <c r="CD120" s="927"/>
      <c r="CE120" s="927"/>
      <c r="CF120" s="951">
        <v>72.099999999999994</v>
      </c>
      <c r="CG120" s="952"/>
      <c r="CH120" s="952"/>
      <c r="CI120" s="952"/>
      <c r="CJ120" s="952"/>
      <c r="CK120" s="953" t="s">
        <v>470</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1926132</v>
      </c>
      <c r="DH120" s="927"/>
      <c r="DI120" s="927"/>
      <c r="DJ120" s="927"/>
      <c r="DK120" s="927"/>
      <c r="DL120" s="927">
        <v>1918088</v>
      </c>
      <c r="DM120" s="927"/>
      <c r="DN120" s="927"/>
      <c r="DO120" s="927"/>
      <c r="DP120" s="927"/>
      <c r="DQ120" s="927">
        <v>1773113</v>
      </c>
      <c r="DR120" s="927"/>
      <c r="DS120" s="927"/>
      <c r="DT120" s="927"/>
      <c r="DU120" s="927"/>
      <c r="DV120" s="928">
        <v>58.6</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389</v>
      </c>
      <c r="AB121" s="862"/>
      <c r="AC121" s="862"/>
      <c r="AD121" s="862"/>
      <c r="AE121" s="863"/>
      <c r="AF121" s="864" t="s">
        <v>128</v>
      </c>
      <c r="AG121" s="862"/>
      <c r="AH121" s="862"/>
      <c r="AI121" s="862"/>
      <c r="AJ121" s="863"/>
      <c r="AK121" s="864" t="s">
        <v>462</v>
      </c>
      <c r="AL121" s="862"/>
      <c r="AM121" s="862"/>
      <c r="AN121" s="862"/>
      <c r="AO121" s="863"/>
      <c r="AP121" s="909" t="s">
        <v>462</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439908</v>
      </c>
      <c r="BR121" s="899"/>
      <c r="BS121" s="899"/>
      <c r="BT121" s="899"/>
      <c r="BU121" s="899"/>
      <c r="BV121" s="899">
        <v>475087</v>
      </c>
      <c r="BW121" s="899"/>
      <c r="BX121" s="899"/>
      <c r="BY121" s="899"/>
      <c r="BZ121" s="899"/>
      <c r="CA121" s="899">
        <v>498014</v>
      </c>
      <c r="CB121" s="899"/>
      <c r="CC121" s="899"/>
      <c r="CD121" s="899"/>
      <c r="CE121" s="899"/>
      <c r="CF121" s="960">
        <v>16.5</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873489</v>
      </c>
      <c r="DH121" s="899"/>
      <c r="DI121" s="899"/>
      <c r="DJ121" s="899"/>
      <c r="DK121" s="899"/>
      <c r="DL121" s="899">
        <v>967121</v>
      </c>
      <c r="DM121" s="899"/>
      <c r="DN121" s="899"/>
      <c r="DO121" s="899"/>
      <c r="DP121" s="899"/>
      <c r="DQ121" s="899">
        <v>983175</v>
      </c>
      <c r="DR121" s="899"/>
      <c r="DS121" s="899"/>
      <c r="DT121" s="899"/>
      <c r="DU121" s="899"/>
      <c r="DV121" s="876">
        <v>32.5</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462</v>
      </c>
      <c r="AG122" s="862"/>
      <c r="AH122" s="862"/>
      <c r="AI122" s="862"/>
      <c r="AJ122" s="863"/>
      <c r="AK122" s="864" t="s">
        <v>389</v>
      </c>
      <c r="AL122" s="862"/>
      <c r="AM122" s="862"/>
      <c r="AN122" s="862"/>
      <c r="AO122" s="863"/>
      <c r="AP122" s="909" t="s">
        <v>389</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8051601</v>
      </c>
      <c r="BR122" s="930"/>
      <c r="BS122" s="930"/>
      <c r="BT122" s="930"/>
      <c r="BU122" s="930"/>
      <c r="BV122" s="930">
        <v>8063021</v>
      </c>
      <c r="BW122" s="930"/>
      <c r="BX122" s="930"/>
      <c r="BY122" s="930"/>
      <c r="BZ122" s="930"/>
      <c r="CA122" s="930">
        <v>7946213</v>
      </c>
      <c r="CB122" s="930"/>
      <c r="CC122" s="930"/>
      <c r="CD122" s="930"/>
      <c r="CE122" s="930"/>
      <c r="CF122" s="931">
        <v>262.5</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481820</v>
      </c>
      <c r="DH122" s="899"/>
      <c r="DI122" s="899"/>
      <c r="DJ122" s="899"/>
      <c r="DK122" s="899"/>
      <c r="DL122" s="899">
        <v>411259</v>
      </c>
      <c r="DM122" s="899"/>
      <c r="DN122" s="899"/>
      <c r="DO122" s="899"/>
      <c r="DP122" s="899"/>
      <c r="DQ122" s="899">
        <v>375425</v>
      </c>
      <c r="DR122" s="899"/>
      <c r="DS122" s="899"/>
      <c r="DT122" s="899"/>
      <c r="DU122" s="899"/>
      <c r="DV122" s="876">
        <v>12.4</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389</v>
      </c>
      <c r="AL123" s="862"/>
      <c r="AM123" s="862"/>
      <c r="AN123" s="862"/>
      <c r="AO123" s="863"/>
      <c r="AP123" s="909" t="s">
        <v>389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475</v>
      </c>
      <c r="BP123" s="963"/>
      <c r="BQ123" s="917">
        <v>11038834</v>
      </c>
      <c r="BR123" s="918"/>
      <c r="BS123" s="918"/>
      <c r="BT123" s="918"/>
      <c r="BU123" s="918"/>
      <c r="BV123" s="918">
        <v>11017381</v>
      </c>
      <c r="BW123" s="918"/>
      <c r="BX123" s="918"/>
      <c r="BY123" s="918"/>
      <c r="BZ123" s="918"/>
      <c r="CA123" s="918">
        <v>10628316</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389</v>
      </c>
      <c r="DH123" s="862"/>
      <c r="DI123" s="862"/>
      <c r="DJ123" s="862"/>
      <c r="DK123" s="863"/>
      <c r="DL123" s="864" t="s">
        <v>389</v>
      </c>
      <c r="DM123" s="862"/>
      <c r="DN123" s="862"/>
      <c r="DO123" s="862"/>
      <c r="DP123" s="863"/>
      <c r="DQ123" s="864" t="s">
        <v>389</v>
      </c>
      <c r="DR123" s="862"/>
      <c r="DS123" s="862"/>
      <c r="DT123" s="862"/>
      <c r="DU123" s="863"/>
      <c r="DV123" s="909" t="s">
        <v>128</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462</v>
      </c>
      <c r="AG124" s="862"/>
      <c r="AH124" s="862"/>
      <c r="AI124" s="862"/>
      <c r="AJ124" s="863"/>
      <c r="AK124" s="864" t="s">
        <v>462</v>
      </c>
      <c r="AL124" s="862"/>
      <c r="AM124" s="862"/>
      <c r="AN124" s="862"/>
      <c r="AO124" s="863"/>
      <c r="AP124" s="909" t="s">
        <v>128</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40.5</v>
      </c>
      <c r="BR124" s="916"/>
      <c r="BS124" s="916"/>
      <c r="BT124" s="916"/>
      <c r="BU124" s="916"/>
      <c r="BV124" s="916">
        <v>53.7</v>
      </c>
      <c r="BW124" s="916"/>
      <c r="BX124" s="916"/>
      <c r="BY124" s="916"/>
      <c r="BZ124" s="916"/>
      <c r="CA124" s="916">
        <v>69</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389</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389</v>
      </c>
      <c r="AB125" s="862"/>
      <c r="AC125" s="862"/>
      <c r="AD125" s="862"/>
      <c r="AE125" s="863"/>
      <c r="AF125" s="864" t="s">
        <v>389</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389</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389</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624</v>
      </c>
      <c r="AB127" s="862"/>
      <c r="AC127" s="862"/>
      <c r="AD127" s="862"/>
      <c r="AE127" s="863"/>
      <c r="AF127" s="864">
        <v>630</v>
      </c>
      <c r="AG127" s="862"/>
      <c r="AH127" s="862"/>
      <c r="AI127" s="862"/>
      <c r="AJ127" s="863"/>
      <c r="AK127" s="864">
        <v>607</v>
      </c>
      <c r="AL127" s="862"/>
      <c r="AM127" s="862"/>
      <c r="AN127" s="862"/>
      <c r="AO127" s="863"/>
      <c r="AP127" s="909">
        <v>0</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112412</v>
      </c>
      <c r="AB128" s="883"/>
      <c r="AC128" s="883"/>
      <c r="AD128" s="883"/>
      <c r="AE128" s="884"/>
      <c r="AF128" s="885">
        <v>41335</v>
      </c>
      <c r="AG128" s="883"/>
      <c r="AH128" s="883"/>
      <c r="AI128" s="883"/>
      <c r="AJ128" s="884"/>
      <c r="AK128" s="885">
        <v>34704</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3794125</v>
      </c>
      <c r="AB129" s="862"/>
      <c r="AC129" s="862"/>
      <c r="AD129" s="862"/>
      <c r="AE129" s="863"/>
      <c r="AF129" s="864">
        <v>3735847</v>
      </c>
      <c r="AG129" s="862"/>
      <c r="AH129" s="862"/>
      <c r="AI129" s="862"/>
      <c r="AJ129" s="863"/>
      <c r="AK129" s="864">
        <v>3809376</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723597</v>
      </c>
      <c r="AB130" s="862"/>
      <c r="AC130" s="862"/>
      <c r="AD130" s="862"/>
      <c r="AE130" s="863"/>
      <c r="AF130" s="864">
        <v>731547</v>
      </c>
      <c r="AG130" s="862"/>
      <c r="AH130" s="862"/>
      <c r="AI130" s="862"/>
      <c r="AJ130" s="863"/>
      <c r="AK130" s="864">
        <v>782089</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6.2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3070528</v>
      </c>
      <c r="AB131" s="845"/>
      <c r="AC131" s="845"/>
      <c r="AD131" s="845"/>
      <c r="AE131" s="846"/>
      <c r="AF131" s="847">
        <v>3004300</v>
      </c>
      <c r="AG131" s="845"/>
      <c r="AH131" s="845"/>
      <c r="AI131" s="845"/>
      <c r="AJ131" s="846"/>
      <c r="AK131" s="847">
        <v>3027287</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69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5.0648618089999999</v>
      </c>
      <c r="AB132" s="825"/>
      <c r="AC132" s="825"/>
      <c r="AD132" s="825"/>
      <c r="AE132" s="826"/>
      <c r="AF132" s="827">
        <v>6.5753752949999997</v>
      </c>
      <c r="AG132" s="825"/>
      <c r="AH132" s="825"/>
      <c r="AI132" s="825"/>
      <c r="AJ132" s="826"/>
      <c r="AK132" s="827">
        <v>6.9712914570000004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5.3</v>
      </c>
      <c r="AB133" s="804"/>
      <c r="AC133" s="804"/>
      <c r="AD133" s="804"/>
      <c r="AE133" s="805"/>
      <c r="AF133" s="803">
        <v>5.8</v>
      </c>
      <c r="AG133" s="804"/>
      <c r="AH133" s="804"/>
      <c r="AI133" s="804"/>
      <c r="AJ133" s="805"/>
      <c r="AK133" s="803">
        <v>6.2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7XrTfsK03+cymZscuUg26MeotZjDTNCpSe6igFoubQF3M+7BBMpSG5t/v4ghKXiYjqbuh+++tRm+RnAuRnHbA==" saltValue="gaRJWerlWuGhjSkDyl/x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yluP5F1cdioDALuoVOk3g4DgopC/CFWyQohDcR6pI+dMmn9tWWfa1DKfGt6xThNRRRwi3MwGSu36walZ2327g==" saltValue="wJ850rSujmghQLwu+Bso3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eXGPf4JuYUHcT3D6hvyLVP5eDPPuBhnZrRwk95tjmP1B5LYKKlo8+hzI6nj5aFs9hYLj/5+vKlh3+TsLPvAGA==" saltValue="UUVNaaPioRO93/U1Ft9UO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1017394</v>
      </c>
      <c r="AP9" s="313">
        <v>162005</v>
      </c>
      <c r="AQ9" s="314">
        <v>114878</v>
      </c>
      <c r="AR9" s="315">
        <v>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37593</v>
      </c>
      <c r="AP10" s="316">
        <v>5986</v>
      </c>
      <c r="AQ10" s="317">
        <v>13315</v>
      </c>
      <c r="AR10" s="318">
        <v>-55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188981</v>
      </c>
      <c r="AP11" s="316">
        <v>30093</v>
      </c>
      <c r="AQ11" s="317">
        <v>14277</v>
      </c>
      <c r="AR11" s="318">
        <v>110.8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31858</v>
      </c>
      <c r="AP14" s="316">
        <v>5073</v>
      </c>
      <c r="AQ14" s="317">
        <v>4702</v>
      </c>
      <c r="AR14" s="318">
        <v>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25221</v>
      </c>
      <c r="AP15" s="316">
        <v>4016</v>
      </c>
      <c r="AQ15" s="317">
        <v>3059</v>
      </c>
      <c r="AR15" s="318">
        <v>31.3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-75010</v>
      </c>
      <c r="AP16" s="316">
        <v>-11944</v>
      </c>
      <c r="AQ16" s="317">
        <v>-10160</v>
      </c>
      <c r="AR16" s="318">
        <v>17.600000000000001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1226037</v>
      </c>
      <c r="AP17" s="316">
        <v>195229</v>
      </c>
      <c r="AQ17" s="317">
        <v>142011</v>
      </c>
      <c r="AR17" s="318">
        <v>37.5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14.17</v>
      </c>
      <c r="AP21" s="329">
        <v>13.22</v>
      </c>
      <c r="AQ21" s="330">
        <v>0.95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98.8</v>
      </c>
      <c r="AP22" s="334">
        <v>95.9</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757469</v>
      </c>
      <c r="AP32" s="343">
        <v>120616</v>
      </c>
      <c r="AQ32" s="344">
        <v>72897</v>
      </c>
      <c r="AR32" s="345">
        <v>65.5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252810</v>
      </c>
      <c r="AP35" s="343">
        <v>40256</v>
      </c>
      <c r="AQ35" s="344">
        <v>23889</v>
      </c>
      <c r="AR35" s="345">
        <v>68.5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16813</v>
      </c>
      <c r="AP36" s="343">
        <v>2677</v>
      </c>
      <c r="AQ36" s="344">
        <v>3700</v>
      </c>
      <c r="AR36" s="345">
        <v>-27.6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607</v>
      </c>
      <c r="AP37" s="343">
        <v>97</v>
      </c>
      <c r="AQ37" s="344">
        <v>740</v>
      </c>
      <c r="AR37" s="345">
        <v>-86.9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135</v>
      </c>
      <c r="AP38" s="346">
        <v>21</v>
      </c>
      <c r="AQ38" s="347">
        <v>3</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-34704</v>
      </c>
      <c r="AP39" s="343">
        <v>-5526</v>
      </c>
      <c r="AQ39" s="344">
        <v>-2140</v>
      </c>
      <c r="AR39" s="345">
        <v>158.19999999999999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-782089</v>
      </c>
      <c r="AP40" s="343">
        <v>-124536</v>
      </c>
      <c r="AQ40" s="344">
        <v>-70880</v>
      </c>
      <c r="AR40" s="345">
        <v>75.7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211041</v>
      </c>
      <c r="AP41" s="343">
        <v>33605</v>
      </c>
      <c r="AQ41" s="344">
        <v>28253</v>
      </c>
      <c r="AR41" s="345">
        <v>18.899999999999999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1678954</v>
      </c>
      <c r="AN51" s="365">
        <v>257666</v>
      </c>
      <c r="AO51" s="366">
        <v>31.7</v>
      </c>
      <c r="AP51" s="367">
        <v>162193</v>
      </c>
      <c r="AQ51" s="368">
        <v>-7.7</v>
      </c>
      <c r="AR51" s="369">
        <v>39.4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1127428</v>
      </c>
      <c r="AN52" s="373">
        <v>173025</v>
      </c>
      <c r="AO52" s="374">
        <v>31.9</v>
      </c>
      <c r="AP52" s="375">
        <v>79985</v>
      </c>
      <c r="AQ52" s="376">
        <v>-8.8000000000000007</v>
      </c>
      <c r="AR52" s="377">
        <v>40.700000000000003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1291709</v>
      </c>
      <c r="AN53" s="365">
        <v>201893</v>
      </c>
      <c r="AO53" s="366">
        <v>-21.6</v>
      </c>
      <c r="AP53" s="367">
        <v>138651</v>
      </c>
      <c r="AQ53" s="368">
        <v>-14.5</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1000504</v>
      </c>
      <c r="AN54" s="373">
        <v>156378</v>
      </c>
      <c r="AO54" s="374">
        <v>-9.6</v>
      </c>
      <c r="AP54" s="375">
        <v>71211</v>
      </c>
      <c r="AQ54" s="376">
        <v>-11</v>
      </c>
      <c r="AR54" s="377">
        <v>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1150063</v>
      </c>
      <c r="AN55" s="365">
        <v>181255</v>
      </c>
      <c r="AO55" s="366">
        <v>-10.199999999999999</v>
      </c>
      <c r="AP55" s="367">
        <v>122882</v>
      </c>
      <c r="AQ55" s="368">
        <v>-11.4</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793342</v>
      </c>
      <c r="AN56" s="373">
        <v>125034</v>
      </c>
      <c r="AO56" s="374">
        <v>-20</v>
      </c>
      <c r="AP56" s="375">
        <v>65785</v>
      </c>
      <c r="AQ56" s="376">
        <v>-7.6</v>
      </c>
      <c r="AR56" s="377">
        <v>-12.4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1026314</v>
      </c>
      <c r="AN57" s="365">
        <v>163218</v>
      </c>
      <c r="AO57" s="366">
        <v>-10</v>
      </c>
      <c r="AP57" s="367">
        <v>114790</v>
      </c>
      <c r="AQ57" s="368">
        <v>-6.6</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741633</v>
      </c>
      <c r="AN58" s="373">
        <v>117944</v>
      </c>
      <c r="AO58" s="374">
        <v>-5.7</v>
      </c>
      <c r="AP58" s="375">
        <v>55601</v>
      </c>
      <c r="AQ58" s="376">
        <v>-15.5</v>
      </c>
      <c r="AR58" s="377">
        <v>9.8000000000000007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1277222</v>
      </c>
      <c r="AN59" s="365">
        <v>203379</v>
      </c>
      <c r="AO59" s="366">
        <v>24.6</v>
      </c>
      <c r="AP59" s="367">
        <v>126262</v>
      </c>
      <c r="AQ59" s="368">
        <v>10</v>
      </c>
      <c r="AR59" s="369">
        <v>14.6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746787</v>
      </c>
      <c r="AN60" s="373">
        <v>118915</v>
      </c>
      <c r="AO60" s="374">
        <v>0.8</v>
      </c>
      <c r="AP60" s="375">
        <v>56769</v>
      </c>
      <c r="AQ60" s="376">
        <v>2.1</v>
      </c>
      <c r="AR60" s="377">
        <v>-1.3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1284852</v>
      </c>
      <c r="AN61" s="380">
        <v>201482</v>
      </c>
      <c r="AO61" s="381">
        <v>2.9</v>
      </c>
      <c r="AP61" s="382">
        <v>132956</v>
      </c>
      <c r="AQ61" s="383">
        <v>-6</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881939</v>
      </c>
      <c r="AN62" s="373">
        <v>138259</v>
      </c>
      <c r="AO62" s="374">
        <v>-0.5</v>
      </c>
      <c r="AP62" s="375">
        <v>65870</v>
      </c>
      <c r="AQ62" s="376">
        <v>-8.1999999999999993</v>
      </c>
      <c r="AR62" s="377">
        <v>7.7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LaZ0aw0A24w3MOv/w7eAaWieaFeZAnHt5I4zfZHQEpS+c0rSnxOofaF8ACw8X3pJviteRYqUSbPb1L/w3IMFQ==" saltValue="ESgmrIHFcHPfFZvewpex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lgFs7D/KOxNl9msdeemO/33pQ7MGjPr3S8Wvq9AaPg5pv5f+CJqyZ6bztNVBXqmonbh+gaa8ONFbNisxFpa1ig==" saltValue="atYVyb8mjYXCC2h7FeXFi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YOYWfk24sUIRU4d6YlNdnlDnnI0dzuqRR3NWnBP2ndk+aNmXDKGPNUkfL84m/igUezS/qKMGJdGf4gw62J0pbQ==" saltValue="OhvLKTFl+Or1Q736WhxdG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32.32</v>
      </c>
      <c r="G47" s="12">
        <v>33.26</v>
      </c>
      <c r="H47" s="12">
        <v>33.409999999999997</v>
      </c>
      <c r="I47" s="12">
        <v>33.97</v>
      </c>
      <c r="J47" s="13">
        <v>33.35</v>
      </c>
    </row>
    <row r="48" spans="2:10" ht="57.75" customHeight="1" x14ac:dyDescent="0.15">
      <c r="B48" s="14"/>
      <c r="C48" s="1238" t="s">
        <v>4</v>
      </c>
      <c r="D48" s="1238"/>
      <c r="E48" s="1239"/>
      <c r="F48" s="15">
        <v>4.62</v>
      </c>
      <c r="G48" s="16">
        <v>5.88</v>
      </c>
      <c r="H48" s="16">
        <v>2.98</v>
      </c>
      <c r="I48" s="16">
        <v>3.78</v>
      </c>
      <c r="J48" s="17">
        <v>4.3899999999999997</v>
      </c>
    </row>
    <row r="49" spans="2:10" ht="57.75" customHeight="1" thickBot="1" x14ac:dyDescent="0.2">
      <c r="B49" s="18"/>
      <c r="C49" s="1240" t="s">
        <v>5</v>
      </c>
      <c r="D49" s="1240"/>
      <c r="E49" s="1241"/>
      <c r="F49" s="19">
        <v>2.04</v>
      </c>
      <c r="G49" s="20">
        <v>1.1599999999999999</v>
      </c>
      <c r="H49" s="20">
        <v>1.8</v>
      </c>
      <c r="I49" s="20">
        <v>0.78</v>
      </c>
      <c r="J49" s="21">
        <v>3.59</v>
      </c>
    </row>
    <row r="50" spans="2:10" ht="13.5" customHeight="1" x14ac:dyDescent="0.15"/>
  </sheetData>
  <sheetProtection algorithmName="SHA-512" hashValue="Jwv5lAxlXdLNLuHlIV2s3smmJjmGOVHstRF1t70kV+ESDXTPjO7Xfj//ycDr8E2itTiQfq8thN5HZeiuRx+fAg==" saltValue="mXeWihlXJguD5HVS4j8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2021-03-11T05:11:44Z</cp:lastPrinted>
  <dcterms:created xsi:type="dcterms:W3CDTF">2021-02-05T03:52:05Z</dcterms:created>
  <dcterms:modified xsi:type="dcterms:W3CDTF">2021-10-29T11:34:55Z</dcterms:modified>
  <cp:category/>
</cp:coreProperties>
</file>