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★平成31年度業務\★団体別業務フォルダ\島根県\自治体\吉賀町\★注記・附属明細書作成作業\附属明細書作成作業\○連結会計\"/>
    </mc:Choice>
  </mc:AlternateContent>
  <bookViews>
    <workbookView xWindow="-120" yWindow="-120" windowWidth="19320" windowHeight="11160"/>
  </bookViews>
  <sheets>
    <sheet name="有形固定資産 (連結会計)" sheetId="1" r:id="rId1"/>
  </sheets>
  <definedNames>
    <definedName name="_xlnm.Print_Area" localSheetId="0">'有形固定資産 (連結会計)'!$A$1:$Q$26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6" i="1" l="1"/>
  <c r="D19" i="1"/>
  <c r="F19" i="1"/>
  <c r="H19" i="1"/>
  <c r="L19" i="1"/>
  <c r="N19" i="1"/>
  <c r="J25" i="1" l="1"/>
  <c r="J10" i="1" l="1"/>
  <c r="J11" i="1"/>
  <c r="P25" i="1" l="1"/>
  <c r="J24" i="1"/>
  <c r="P24" i="1" s="1"/>
  <c r="J23" i="1"/>
  <c r="J22" i="1"/>
  <c r="P22" i="1" s="1"/>
  <c r="J21" i="1"/>
  <c r="J20" i="1"/>
  <c r="P20" i="1" s="1"/>
  <c r="J18" i="1"/>
  <c r="P18" i="1" s="1"/>
  <c r="J17" i="1"/>
  <c r="P17" i="1" s="1"/>
  <c r="J16" i="1"/>
  <c r="P16" i="1" s="1"/>
  <c r="J15" i="1"/>
  <c r="P15" i="1" s="1"/>
  <c r="J14" i="1"/>
  <c r="P14" i="1" s="1"/>
  <c r="J13" i="1"/>
  <c r="P13" i="1" s="1"/>
  <c r="J12" i="1"/>
  <c r="P12" i="1" s="1"/>
  <c r="P11" i="1"/>
  <c r="P10" i="1"/>
  <c r="N9" i="1"/>
  <c r="L9" i="1"/>
  <c r="H9" i="1"/>
  <c r="F9" i="1"/>
  <c r="D9" i="1"/>
  <c r="P9" i="1" l="1"/>
  <c r="D26" i="1"/>
  <c r="F26" i="1"/>
  <c r="N26" i="1"/>
  <c r="J19" i="1"/>
  <c r="H26" i="1"/>
  <c r="J9" i="1"/>
  <c r="P21" i="1"/>
  <c r="P19" i="1" s="1"/>
  <c r="P26" i="1" l="1"/>
  <c r="J26" i="1"/>
</calcChain>
</file>

<file path=xl/sharedStrings.xml><?xml version="1.0" encoding="utf-8"?>
<sst xmlns="http://schemas.openxmlformats.org/spreadsheetml/2006/main" count="33" uniqueCount="30">
  <si>
    <t>【様式第５号】</t>
    <rPh sb="3" eb="4">
      <t>ダイ</t>
    </rPh>
    <rPh sb="5" eb="6">
      <t>ゴウ</t>
    </rPh>
    <phoneticPr fontId="4"/>
  </si>
  <si>
    <t>１．連結貸借対照表の内容に関する明細</t>
    <rPh sb="2" eb="4">
      <t>レンケツ</t>
    </rPh>
    <rPh sb="4" eb="6">
      <t>タイシャク</t>
    </rPh>
    <rPh sb="6" eb="9">
      <t>タイショウヒョウ</t>
    </rPh>
    <rPh sb="10" eb="12">
      <t>ナイヨウ</t>
    </rPh>
    <rPh sb="13" eb="14">
      <t>カン</t>
    </rPh>
    <rPh sb="16" eb="18">
      <t>メイサイ</t>
    </rPh>
    <phoneticPr fontId="4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</si>
  <si>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4"/>
  </si>
  <si>
    <t>（１）資産項目の明細</t>
    <rPh sb="3" eb="5">
      <t>シサン</t>
    </rPh>
    <rPh sb="5" eb="7">
      <t>コウモク</t>
    </rPh>
    <rPh sb="8" eb="10">
      <t>メイサイ</t>
    </rPh>
    <phoneticPr fontId="4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</si>
  <si>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4"/>
  </si>
  <si>
    <t>区分</t>
    <rPh sb="0" eb="2">
      <t>クブン</t>
    </rPh>
    <phoneticPr fontId="4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</si>
  <si>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</si>
  <si>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</si>
  <si>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</si>
  <si>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</si>
  <si>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</si>
  <si>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</si>
  <si>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4"/>
  </si>
  <si>
    <t xml:space="preserve"> 事業用資産</t>
    <rPh sb="1" eb="4">
      <t>ジギョウヨウ</t>
    </rPh>
    <rPh sb="4" eb="6">
      <t>シサン</t>
    </rPh>
    <phoneticPr fontId="4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</si>
  <si>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</si>
  <si>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4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</si>
  <si>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</si>
  <si>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</si>
  <si>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4"/>
  </si>
  <si>
    <t>　　浮標等</t>
    <rPh sb="2" eb="4">
      <t>フヒョウ</t>
    </rPh>
    <rPh sb="4" eb="5">
      <t>ナド</t>
    </rPh>
    <phoneticPr fontId="4"/>
  </si>
  <si>
    <t>　　航空機</t>
    <rPh sb="2" eb="5">
      <t>コウクウキ</t>
    </rPh>
    <phoneticPr fontId="4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</si>
  <si>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</si>
  <si>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4"/>
  </si>
  <si>
    <t xml:space="preserve"> インフラ資産</t>
    <rPh sb="5" eb="7">
      <t>シサン</t>
    </rPh>
    <phoneticPr fontId="4"/>
  </si>
  <si>
    <t>　　土地</t>
    <rPh sb="2" eb="4">
      <t>トチ</t>
    </rPh>
    <phoneticPr fontId="3"/>
  </si>
  <si>
    <t>　　建物</t>
    <rPh sb="2" eb="4">
      <t>タテモノ</t>
    </rPh>
    <phoneticPr fontId="4"/>
  </si>
  <si>
    <t xml:space="preserve"> 物品</t>
    <rPh sb="1" eb="3">
      <t>ブッピン</t>
    </rPh>
    <phoneticPr fontId="3"/>
  </si>
  <si>
    <t>合計</t>
    <rPh sb="0" eb="2">
      <t>ゴウケイ</t>
    </rPh>
    <phoneticPr fontId="3"/>
  </si>
  <si>
    <t>（単位：　円　）</t>
    <rPh sb="1" eb="3">
      <t>タンイ</t>
    </rPh>
    <rPh sb="5" eb="6">
      <t>エン</t>
    </rPh>
    <phoneticPr fontId="4"/>
  </si>
  <si>
    <t>連結附属明細書（連結会計）</t>
    <rPh sb="0" eb="2">
      <t>レンケツ</t>
    </rPh>
    <rPh sb="2" eb="4">
      <t>フゾク</t>
    </rPh>
    <rPh sb="4" eb="7">
      <t>メイサイショ</t>
    </rPh>
    <rPh sb="8" eb="10">
      <t>レンケツ</t>
    </rPh>
    <rPh sb="10" eb="12">
      <t>カイケイ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</si>
</sst>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u/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8" fontId="0" fillId="0" borderId="0" xfId="1" applyFont="1">
      <alignment vertical="center"/>
    </xf>
    <xf numFmtId="38" fontId="6" fillId="0" borderId="0" xfId="1" applyFont="1" applyAlignment="1">
      <alignment horizontal="center" vertical="center"/>
    </xf>
    <xf numFmtId="38" fontId="5" fillId="0" borderId="1" xfId="1" applyFont="1" applyBorder="1">
      <alignment vertical="center"/>
    </xf>
    <xf numFmtId="38" fontId="8" fillId="0" borderId="1" xfId="1" applyFont="1" applyBorder="1">
      <alignment vertical="center"/>
    </xf>
    <xf numFmtId="38" fontId="8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38" fontId="9" fillId="0" borderId="5" xfId="1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10" fillId="0" borderId="4" xfId="1" applyFont="1" applyBorder="1" applyAlignment="1">
      <alignment horizontal="right" vertical="center" wrapText="1"/>
    </xf>
    <xf numFmtId="38" fontId="10" fillId="0" borderId="2" xfId="1" applyFont="1" applyBorder="1" applyAlignment="1">
      <alignment horizontal="right" vertical="center" wrapText="1"/>
    </xf>
    <xf numFmtId="38" fontId="9" fillId="0" borderId="2" xfId="1" applyFont="1" applyBorder="1" applyAlignment="1">
      <alignment horizontal="right" vertical="center" wrapText="1"/>
    </xf>
    <xf numFmtId="38" fontId="10" fillId="0" borderId="3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10" fillId="0" borderId="3" xfId="1" applyFont="1" applyBorder="1" applyAlignment="1">
      <alignment horizontal="right" vertical="center" wrapText="1"/>
    </xf>
    <xf numFmtId="41" fontId="10" fillId="0" borderId="4" xfId="1" applyNumberFormat="1" applyFont="1" applyBorder="1" applyAlignment="1">
      <alignment horizontal="right" vertical="center" wrapText="1"/>
    </xf>
    <xf numFmtId="41" fontId="10" fillId="0" borderId="2" xfId="1" applyNumberFormat="1" applyFont="1" applyBorder="1" applyAlignment="1">
      <alignment horizontal="right" vertical="center" wrapText="1"/>
    </xf>
    <xf numFmtId="38" fontId="10" fillId="0" borderId="2" xfId="1" applyFont="1" applyBorder="1" applyAlignment="1">
      <alignment horizontal="left" vertical="center" wrapText="1"/>
    </xf>
    <xf numFmtId="38" fontId="10" fillId="0" borderId="2" xfId="1" applyFont="1" applyBorder="1" applyAlignment="1">
      <alignment horizontal="left" vertical="center"/>
    </xf>
    <xf numFmtId="41" fontId="10" fillId="0" borderId="3" xfId="1" applyNumberFormat="1" applyFont="1" applyBorder="1" applyAlignment="1">
      <alignment horizontal="right" vertical="center" wrapText="1"/>
    </xf>
    <xf numFmtId="41" fontId="9" fillId="0" borderId="2" xfId="1" applyNumberFormat="1" applyFont="1" applyBorder="1" applyAlignment="1">
      <alignment horizontal="right" vertical="center" wrapText="1"/>
    </xf>
    <xf numFmtId="38" fontId="9" fillId="0" borderId="2" xfId="1" applyFont="1" applyBorder="1" applyAlignment="1">
      <alignment horizontal="left" vertical="center"/>
    </xf>
    <xf numFmtId="38" fontId="2" fillId="0" borderId="0" xfId="1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0" fillId="0" borderId="0" xfId="1" applyFont="1" applyAlignment="1">
      <alignment horizontal="right" vertical="center"/>
    </xf>
    <xf numFmtId="38" fontId="10" fillId="2" borderId="4" xfId="1" applyFont="1" applyFill="1" applyBorder="1" applyAlignment="1">
      <alignment horizontal="center" vertical="center" wrapText="1"/>
    </xf>
    <xf numFmtId="38" fontId="10" fillId="2" borderId="2" xfId="1" applyFont="1" applyFill="1" applyBorder="1" applyAlignment="1">
      <alignment horizontal="center" vertical="center" wrapText="1"/>
    </xf>
    <xf numFmtId="38" fontId="11" fillId="2" borderId="2" xfId="1" applyFont="1" applyFill="1" applyBorder="1" applyAlignment="1">
      <alignment horizontal="center" vertical="center" wrapText="1"/>
    </xf>
    <xf numFmtId="38" fontId="9" fillId="2" borderId="2" xfId="1" applyFont="1" applyFill="1" applyBorder="1" applyAlignment="1">
      <alignment horizontal="center" vertical="center"/>
    </xf>
    <xf numFmtId="38" fontId="10" fillId="2" borderId="3" xfId="1" applyFont="1" applyFill="1" applyBorder="1" applyAlignment="1">
      <alignment horizontal="center" vertical="center" wrapText="1"/>
    </xf>
    <xf numFmtId="38" fontId="12" fillId="0" borderId="0" xfId="1" applyFont="1" applyAlignment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abSelected="1" view="pageBreakPreview" zoomScale="90" zoomScaleNormal="100" zoomScaleSheetLayoutView="90" workbookViewId="0">
      <selection sqref="A1:E1"/>
    </sheetView>
  </sheetViews>
  <sheetFormatPr defaultColWidth="8.875" defaultRowHeight="13.5" x14ac:dyDescent="0.15"/>
  <cols>
    <col min="1" max="1" width="0.875" style="1" customWidth="1"/>
    <col min="2" max="2" width="3.75" style="1" customWidth="1"/>
    <col min="3" max="3" width="16.75" style="1" customWidth="1"/>
    <col min="4" max="17" width="8.5" style="1" customWidth="1"/>
    <col min="18" max="18" width="16.25" style="1" customWidth="1"/>
    <col min="19" max="19" width="0.625" style="1" customWidth="1"/>
    <col min="20" max="20" width="0.375" style="1" customWidth="1"/>
    <col min="21" max="16384" width="8.875" style="1"/>
  </cols>
  <sheetData>
    <row r="1" spans="1:19" ht="18.75" customHeight="1" x14ac:dyDescent="0.15">
      <c r="A1" s="22" t="s">
        <v>0</v>
      </c>
      <c r="B1" s="23"/>
      <c r="C1" s="23"/>
      <c r="D1" s="23"/>
      <c r="E1" s="23"/>
    </row>
    <row r="2" spans="1:19" ht="24.75" customHeight="1" x14ac:dyDescent="0.15">
      <c r="A2" s="31" t="s">
        <v>29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8"/>
      <c r="S2" s="8"/>
    </row>
    <row r="3" spans="1:19" ht="19.5" customHeight="1" x14ac:dyDescent="0.15">
      <c r="A3" s="22" t="s">
        <v>1</v>
      </c>
      <c r="B3" s="23"/>
      <c r="C3" s="23"/>
      <c r="D3" s="23"/>
      <c r="E3" s="23"/>
      <c r="F3" s="23"/>
      <c r="G3" s="23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7.25" customHeight="1" x14ac:dyDescent="0.1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9" ht="16.5" customHeight="1" x14ac:dyDescent="0.15">
      <c r="A5" s="22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9" ht="1.5" customHeight="1" x14ac:dyDescent="0.1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9" ht="20.25" customHeight="1" x14ac:dyDescent="0.15">
      <c r="B7" s="3" t="s">
        <v>4</v>
      </c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 t="s">
        <v>28</v>
      </c>
      <c r="R7" s="5"/>
    </row>
    <row r="8" spans="1:19" ht="37.5" customHeight="1" x14ac:dyDescent="0.15">
      <c r="B8" s="27" t="s">
        <v>5</v>
      </c>
      <c r="C8" s="27"/>
      <c r="D8" s="30" t="s">
        <v>6</v>
      </c>
      <c r="E8" s="26"/>
      <c r="F8" s="30" t="s">
        <v>7</v>
      </c>
      <c r="G8" s="26"/>
      <c r="H8" s="30" t="s">
        <v>8</v>
      </c>
      <c r="I8" s="26"/>
      <c r="J8" s="30" t="s">
        <v>9</v>
      </c>
      <c r="K8" s="26"/>
      <c r="L8" s="30" t="s">
        <v>10</v>
      </c>
      <c r="M8" s="26"/>
      <c r="N8" s="26" t="s">
        <v>11</v>
      </c>
      <c r="O8" s="27"/>
      <c r="P8" s="28" t="s">
        <v>12</v>
      </c>
      <c r="Q8" s="29"/>
      <c r="R8" s="7"/>
    </row>
    <row r="9" spans="1:19" ht="14.1" customHeight="1" x14ac:dyDescent="0.15">
      <c r="B9" s="17" t="s">
        <v>13</v>
      </c>
      <c r="C9" s="17"/>
      <c r="D9" s="14">
        <f>SUM(D10:E18)</f>
        <v>24391690140</v>
      </c>
      <c r="E9" s="9"/>
      <c r="F9" s="14">
        <f>SUM(F10:G18)</f>
        <v>757096477</v>
      </c>
      <c r="G9" s="9"/>
      <c r="H9" s="14">
        <f>SUM(H10:I18)</f>
        <v>127733168</v>
      </c>
      <c r="I9" s="9"/>
      <c r="J9" s="14">
        <f>SUM(J10:K18)</f>
        <v>25021053449</v>
      </c>
      <c r="K9" s="9"/>
      <c r="L9" s="14">
        <f>SUM(L10:M18)</f>
        <v>13906134213</v>
      </c>
      <c r="M9" s="9"/>
      <c r="N9" s="9">
        <f>SUM(N10:O18)</f>
        <v>678846591</v>
      </c>
      <c r="O9" s="10"/>
      <c r="P9" s="11">
        <f>SUM(P10:Q18)</f>
        <v>11114919236</v>
      </c>
      <c r="Q9" s="11"/>
      <c r="R9" s="7"/>
    </row>
    <row r="10" spans="1:19" ht="14.1" customHeight="1" x14ac:dyDescent="0.15">
      <c r="B10" s="17" t="s">
        <v>14</v>
      </c>
      <c r="C10" s="17"/>
      <c r="D10" s="14">
        <v>1018910024</v>
      </c>
      <c r="E10" s="9"/>
      <c r="F10" s="19">
        <v>21689151</v>
      </c>
      <c r="G10" s="15"/>
      <c r="H10" s="15">
        <v>3189629</v>
      </c>
      <c r="I10" s="16"/>
      <c r="J10" s="14">
        <f>D10+F10-H10</f>
        <v>1037409546</v>
      </c>
      <c r="K10" s="9"/>
      <c r="L10" s="19">
        <v>0</v>
      </c>
      <c r="M10" s="15"/>
      <c r="N10" s="15">
        <v>0</v>
      </c>
      <c r="O10" s="16"/>
      <c r="P10" s="11">
        <f>J10-L10</f>
        <v>1037409546</v>
      </c>
      <c r="Q10" s="11"/>
      <c r="R10" s="7"/>
    </row>
    <row r="11" spans="1:19" ht="14.1" customHeight="1" x14ac:dyDescent="0.15">
      <c r="B11" s="18" t="s">
        <v>15</v>
      </c>
      <c r="C11" s="18"/>
      <c r="D11" s="19">
        <v>0</v>
      </c>
      <c r="E11" s="15"/>
      <c r="F11" s="19">
        <v>0</v>
      </c>
      <c r="G11" s="15"/>
      <c r="H11" s="19">
        <v>0</v>
      </c>
      <c r="I11" s="15"/>
      <c r="J11" s="19">
        <f>D11+F11-H11</f>
        <v>0</v>
      </c>
      <c r="K11" s="15"/>
      <c r="L11" s="19">
        <v>0</v>
      </c>
      <c r="M11" s="15"/>
      <c r="N11" s="15">
        <v>0</v>
      </c>
      <c r="O11" s="16"/>
      <c r="P11" s="20">
        <f t="shared" ref="P11:P25" si="0">J11-L11</f>
        <v>0</v>
      </c>
      <c r="Q11" s="20"/>
      <c r="R11" s="7"/>
    </row>
    <row r="12" spans="1:19" ht="14.1" customHeight="1" x14ac:dyDescent="0.15">
      <c r="B12" s="18" t="s">
        <v>16</v>
      </c>
      <c r="C12" s="18"/>
      <c r="D12" s="14">
        <v>19621921922</v>
      </c>
      <c r="E12" s="9"/>
      <c r="F12" s="14">
        <v>479505361</v>
      </c>
      <c r="G12" s="9"/>
      <c r="H12" s="19">
        <v>76763345</v>
      </c>
      <c r="I12" s="15"/>
      <c r="J12" s="14">
        <f>D12+F12-H12</f>
        <v>20024663938</v>
      </c>
      <c r="K12" s="9"/>
      <c r="L12" s="14">
        <v>11468170623</v>
      </c>
      <c r="M12" s="9"/>
      <c r="N12" s="9">
        <v>484514846</v>
      </c>
      <c r="O12" s="10"/>
      <c r="P12" s="11">
        <f t="shared" si="0"/>
        <v>8556493315</v>
      </c>
      <c r="Q12" s="11"/>
      <c r="R12" s="7"/>
    </row>
    <row r="13" spans="1:19" ht="14.1" customHeight="1" x14ac:dyDescent="0.15">
      <c r="B13" s="17" t="s">
        <v>17</v>
      </c>
      <c r="C13" s="17"/>
      <c r="D13" s="14">
        <v>3699935200</v>
      </c>
      <c r="E13" s="9"/>
      <c r="F13" s="14">
        <v>122790885</v>
      </c>
      <c r="G13" s="9"/>
      <c r="H13" s="19">
        <v>0</v>
      </c>
      <c r="I13" s="15"/>
      <c r="J13" s="14">
        <f>D13+F13-H13</f>
        <v>3822726085</v>
      </c>
      <c r="K13" s="9"/>
      <c r="L13" s="14">
        <v>2437963590</v>
      </c>
      <c r="M13" s="9"/>
      <c r="N13" s="9">
        <v>194331745</v>
      </c>
      <c r="O13" s="10"/>
      <c r="P13" s="11">
        <f t="shared" si="0"/>
        <v>1384762495</v>
      </c>
      <c r="Q13" s="11"/>
      <c r="R13" s="7"/>
    </row>
    <row r="14" spans="1:19" ht="14.1" customHeight="1" x14ac:dyDescent="0.15">
      <c r="B14" s="18" t="s">
        <v>18</v>
      </c>
      <c r="C14" s="18"/>
      <c r="D14" s="19">
        <v>0</v>
      </c>
      <c r="E14" s="15"/>
      <c r="F14" s="19">
        <v>0</v>
      </c>
      <c r="G14" s="15"/>
      <c r="H14" s="19">
        <v>0</v>
      </c>
      <c r="I14" s="15"/>
      <c r="J14" s="19">
        <f>D14+F14-H14</f>
        <v>0</v>
      </c>
      <c r="K14" s="15"/>
      <c r="L14" s="19">
        <v>0</v>
      </c>
      <c r="M14" s="15"/>
      <c r="N14" s="15">
        <v>0</v>
      </c>
      <c r="O14" s="16"/>
      <c r="P14" s="20">
        <f t="shared" si="0"/>
        <v>0</v>
      </c>
      <c r="Q14" s="20"/>
      <c r="R14" s="7"/>
    </row>
    <row r="15" spans="1:19" ht="14.1" customHeight="1" x14ac:dyDescent="0.15">
      <c r="B15" s="17" t="s">
        <v>19</v>
      </c>
      <c r="C15" s="17"/>
      <c r="D15" s="19">
        <v>0</v>
      </c>
      <c r="E15" s="15"/>
      <c r="F15" s="19">
        <v>0</v>
      </c>
      <c r="G15" s="15"/>
      <c r="H15" s="19">
        <v>0</v>
      </c>
      <c r="I15" s="15"/>
      <c r="J15" s="19">
        <f t="shared" ref="J15:J24" si="1">D15+F15-H15</f>
        <v>0</v>
      </c>
      <c r="K15" s="15"/>
      <c r="L15" s="19">
        <v>0</v>
      </c>
      <c r="M15" s="15"/>
      <c r="N15" s="15">
        <v>0</v>
      </c>
      <c r="O15" s="16"/>
      <c r="P15" s="20">
        <f t="shared" si="0"/>
        <v>0</v>
      </c>
      <c r="Q15" s="20"/>
      <c r="R15" s="7"/>
    </row>
    <row r="16" spans="1:19" ht="14.1" customHeight="1" x14ac:dyDescent="0.15">
      <c r="B16" s="18" t="s">
        <v>20</v>
      </c>
      <c r="C16" s="18"/>
      <c r="D16" s="19">
        <v>0</v>
      </c>
      <c r="E16" s="15"/>
      <c r="F16" s="19">
        <v>0</v>
      </c>
      <c r="G16" s="15"/>
      <c r="H16" s="19">
        <v>0</v>
      </c>
      <c r="I16" s="15"/>
      <c r="J16" s="19">
        <f t="shared" si="1"/>
        <v>0</v>
      </c>
      <c r="K16" s="15"/>
      <c r="L16" s="19">
        <v>0</v>
      </c>
      <c r="M16" s="15"/>
      <c r="N16" s="15">
        <v>0</v>
      </c>
      <c r="O16" s="16"/>
      <c r="P16" s="20">
        <f t="shared" si="0"/>
        <v>0</v>
      </c>
      <c r="Q16" s="20"/>
      <c r="R16" s="7"/>
    </row>
    <row r="17" spans="2:18" ht="14.1" customHeight="1" x14ac:dyDescent="0.15">
      <c r="B17" s="18" t="s">
        <v>21</v>
      </c>
      <c r="C17" s="18"/>
      <c r="D17" s="19">
        <v>7631390</v>
      </c>
      <c r="E17" s="15"/>
      <c r="F17" s="19">
        <v>0</v>
      </c>
      <c r="G17" s="15"/>
      <c r="H17" s="19">
        <v>7631390</v>
      </c>
      <c r="I17" s="15"/>
      <c r="J17" s="19">
        <f t="shared" si="1"/>
        <v>0</v>
      </c>
      <c r="K17" s="15"/>
      <c r="L17" s="19">
        <v>0</v>
      </c>
      <c r="M17" s="15"/>
      <c r="N17" s="15">
        <v>0</v>
      </c>
      <c r="O17" s="16"/>
      <c r="P17" s="20">
        <f t="shared" si="0"/>
        <v>0</v>
      </c>
      <c r="Q17" s="20"/>
      <c r="R17" s="7"/>
    </row>
    <row r="18" spans="2:18" ht="14.1" customHeight="1" x14ac:dyDescent="0.15">
      <c r="B18" s="18" t="s">
        <v>22</v>
      </c>
      <c r="C18" s="18"/>
      <c r="D18" s="19">
        <v>43291604</v>
      </c>
      <c r="E18" s="15"/>
      <c r="F18" s="19">
        <v>133111080</v>
      </c>
      <c r="G18" s="15"/>
      <c r="H18" s="19">
        <v>40148804</v>
      </c>
      <c r="I18" s="15"/>
      <c r="J18" s="19">
        <f t="shared" si="1"/>
        <v>136253880</v>
      </c>
      <c r="K18" s="15"/>
      <c r="L18" s="19">
        <v>0</v>
      </c>
      <c r="M18" s="15"/>
      <c r="N18" s="15">
        <v>0</v>
      </c>
      <c r="O18" s="16"/>
      <c r="P18" s="20">
        <f>J18-L18</f>
        <v>136253880</v>
      </c>
      <c r="Q18" s="20"/>
      <c r="R18" s="7"/>
    </row>
    <row r="19" spans="2:18" ht="14.1" customHeight="1" x14ac:dyDescent="0.15">
      <c r="B19" s="21" t="s">
        <v>23</v>
      </c>
      <c r="C19" s="21"/>
      <c r="D19" s="14">
        <f>SUM(D20:E24)</f>
        <v>24532780627</v>
      </c>
      <c r="E19" s="9"/>
      <c r="F19" s="14">
        <f>SUM(F20:G24)</f>
        <v>4422701331</v>
      </c>
      <c r="G19" s="9"/>
      <c r="H19" s="14">
        <f>SUM(H20:I24)</f>
        <v>89001314</v>
      </c>
      <c r="I19" s="9"/>
      <c r="J19" s="14">
        <f>SUM(J20:K24)</f>
        <v>28866480644</v>
      </c>
      <c r="K19" s="9"/>
      <c r="L19" s="14">
        <f>SUM(L20:M24)</f>
        <v>14415727476</v>
      </c>
      <c r="M19" s="9"/>
      <c r="N19" s="9">
        <f>SUM(N20:O24)</f>
        <v>583885108</v>
      </c>
      <c r="O19" s="10"/>
      <c r="P19" s="11">
        <f>SUM(P20:Q24)</f>
        <v>14450753168</v>
      </c>
      <c r="Q19" s="11"/>
      <c r="R19" s="7"/>
    </row>
    <row r="20" spans="2:18" ht="14.1" customHeight="1" x14ac:dyDescent="0.15">
      <c r="B20" s="17" t="s">
        <v>24</v>
      </c>
      <c r="C20" s="17"/>
      <c r="D20" s="14">
        <v>27167295</v>
      </c>
      <c r="E20" s="9"/>
      <c r="F20" s="14">
        <v>68173034</v>
      </c>
      <c r="G20" s="9"/>
      <c r="H20" s="19">
        <v>2</v>
      </c>
      <c r="I20" s="15"/>
      <c r="J20" s="14">
        <f t="shared" si="1"/>
        <v>95340327</v>
      </c>
      <c r="K20" s="9"/>
      <c r="L20" s="19">
        <v>0</v>
      </c>
      <c r="M20" s="15"/>
      <c r="N20" s="15">
        <v>0</v>
      </c>
      <c r="O20" s="16"/>
      <c r="P20" s="11">
        <f t="shared" si="0"/>
        <v>95340327</v>
      </c>
      <c r="Q20" s="11"/>
      <c r="R20" s="7"/>
    </row>
    <row r="21" spans="2:18" ht="14.1" customHeight="1" x14ac:dyDescent="0.15">
      <c r="B21" s="18" t="s">
        <v>25</v>
      </c>
      <c r="C21" s="18"/>
      <c r="D21" s="14">
        <v>2125388139</v>
      </c>
      <c r="E21" s="9"/>
      <c r="F21" s="19">
        <v>153841495</v>
      </c>
      <c r="G21" s="15"/>
      <c r="H21" s="19">
        <v>36651039</v>
      </c>
      <c r="I21" s="15"/>
      <c r="J21" s="14">
        <f t="shared" si="1"/>
        <v>2242578595</v>
      </c>
      <c r="K21" s="9"/>
      <c r="L21" s="14">
        <v>894025320</v>
      </c>
      <c r="M21" s="9"/>
      <c r="N21" s="9">
        <v>64124351</v>
      </c>
      <c r="O21" s="10"/>
      <c r="P21" s="11">
        <f t="shared" si="0"/>
        <v>1348553275</v>
      </c>
      <c r="Q21" s="11"/>
      <c r="R21" s="7"/>
    </row>
    <row r="22" spans="2:18" ht="14.1" customHeight="1" x14ac:dyDescent="0.15">
      <c r="B22" s="17" t="s">
        <v>17</v>
      </c>
      <c r="C22" s="17"/>
      <c r="D22" s="14">
        <v>22312521033</v>
      </c>
      <c r="E22" s="9"/>
      <c r="F22" s="14">
        <v>4137493258</v>
      </c>
      <c r="G22" s="9"/>
      <c r="H22" s="19">
        <v>1796113</v>
      </c>
      <c r="I22" s="15"/>
      <c r="J22" s="14">
        <f t="shared" si="1"/>
        <v>26448218178</v>
      </c>
      <c r="K22" s="9"/>
      <c r="L22" s="14">
        <v>13521702156</v>
      </c>
      <c r="M22" s="9"/>
      <c r="N22" s="9">
        <v>519760757</v>
      </c>
      <c r="O22" s="10"/>
      <c r="P22" s="11">
        <f t="shared" si="0"/>
        <v>12926516022</v>
      </c>
      <c r="Q22" s="11"/>
      <c r="R22" s="7"/>
    </row>
    <row r="23" spans="2:18" ht="14.1" customHeight="1" x14ac:dyDescent="0.15">
      <c r="B23" s="17" t="s">
        <v>21</v>
      </c>
      <c r="C23" s="17"/>
      <c r="D23" s="19">
        <v>0</v>
      </c>
      <c r="E23" s="15"/>
      <c r="F23" s="19">
        <v>0</v>
      </c>
      <c r="G23" s="15"/>
      <c r="H23" s="19">
        <v>0</v>
      </c>
      <c r="I23" s="15"/>
      <c r="J23" s="19">
        <f t="shared" si="1"/>
        <v>0</v>
      </c>
      <c r="K23" s="15"/>
      <c r="L23" s="19">
        <v>0</v>
      </c>
      <c r="M23" s="15"/>
      <c r="N23" s="15">
        <v>0</v>
      </c>
      <c r="O23" s="16"/>
      <c r="P23" s="20">
        <v>0</v>
      </c>
      <c r="Q23" s="20"/>
      <c r="R23" s="7"/>
    </row>
    <row r="24" spans="2:18" ht="14.1" customHeight="1" x14ac:dyDescent="0.15">
      <c r="B24" s="18" t="s">
        <v>22</v>
      </c>
      <c r="C24" s="18"/>
      <c r="D24" s="19">
        <v>67704160</v>
      </c>
      <c r="E24" s="15"/>
      <c r="F24" s="14">
        <v>63193544</v>
      </c>
      <c r="G24" s="9"/>
      <c r="H24" s="19">
        <v>50554160</v>
      </c>
      <c r="I24" s="15"/>
      <c r="J24" s="14">
        <f t="shared" si="1"/>
        <v>80343544</v>
      </c>
      <c r="K24" s="9"/>
      <c r="L24" s="19">
        <v>0</v>
      </c>
      <c r="M24" s="15"/>
      <c r="N24" s="15">
        <v>0</v>
      </c>
      <c r="O24" s="16"/>
      <c r="P24" s="11">
        <f t="shared" si="0"/>
        <v>80343544</v>
      </c>
      <c r="Q24" s="11"/>
      <c r="R24" s="7"/>
    </row>
    <row r="25" spans="2:18" ht="14.1" customHeight="1" x14ac:dyDescent="0.15">
      <c r="B25" s="17" t="s">
        <v>26</v>
      </c>
      <c r="C25" s="17"/>
      <c r="D25" s="14">
        <v>2554518607</v>
      </c>
      <c r="E25" s="9"/>
      <c r="F25" s="14">
        <v>1467164154</v>
      </c>
      <c r="G25" s="9"/>
      <c r="H25" s="14">
        <v>94347471</v>
      </c>
      <c r="I25" s="9"/>
      <c r="J25" s="14">
        <f>D25+F25-H25</f>
        <v>3927335290</v>
      </c>
      <c r="K25" s="9"/>
      <c r="L25" s="14">
        <v>2936961608</v>
      </c>
      <c r="M25" s="9"/>
      <c r="N25" s="9">
        <v>150643016</v>
      </c>
      <c r="O25" s="10"/>
      <c r="P25" s="11">
        <f t="shared" si="0"/>
        <v>990373682</v>
      </c>
      <c r="Q25" s="11"/>
      <c r="R25" s="7"/>
    </row>
    <row r="26" spans="2:18" ht="14.1" customHeight="1" x14ac:dyDescent="0.15">
      <c r="B26" s="12" t="s">
        <v>27</v>
      </c>
      <c r="C26" s="13"/>
      <c r="D26" s="14">
        <f>D9+D19+D25</f>
        <v>51478989374</v>
      </c>
      <c r="E26" s="9"/>
      <c r="F26" s="14">
        <f>F9+F19+F25</f>
        <v>6646961962</v>
      </c>
      <c r="G26" s="9"/>
      <c r="H26" s="14">
        <f>H9+H19+H25</f>
        <v>311081953</v>
      </c>
      <c r="I26" s="9"/>
      <c r="J26" s="14">
        <f>J9+J19+J25</f>
        <v>57814869383</v>
      </c>
      <c r="K26" s="9"/>
      <c r="L26" s="14">
        <f>L9+L19+L25</f>
        <v>31258823297</v>
      </c>
      <c r="M26" s="9"/>
      <c r="N26" s="9">
        <f>N9+N19+N25</f>
        <v>1413374715</v>
      </c>
      <c r="O26" s="10"/>
      <c r="P26" s="11">
        <f>P9+P19+P25</f>
        <v>26556046086</v>
      </c>
      <c r="Q26" s="11"/>
      <c r="R26" s="7"/>
    </row>
  </sheetData>
  <mergeCells count="158">
    <mergeCell ref="A1:E1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A2:Q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6:O26"/>
    <mergeCell ref="P26:Q26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</mergeCells>
  <phoneticPr fontId="3"/>
  <printOptions horizontalCentered="1"/>
  <pageMargins left="0" right="0" top="0.78740157480314965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 (連結会計)</vt:lpstr>
      <vt:lpstr>'有形固定資産 (連結会計)'!Print_Area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kaseno yusuke</dc:creator>
  <cp:lastModifiedBy>igi hiromu</cp:lastModifiedBy>
  <cp:lastPrinted>2019-03-22T02:37:05Z</cp:lastPrinted>
  <dcterms:created xsi:type="dcterms:W3CDTF">2017-08-16T06:29:36Z</dcterms:created>
  <dcterms:modified xsi:type="dcterms:W3CDTF">2020-04-24T01:53:07Z</dcterms:modified>
</cp:coreProperties>
</file>